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rchivos CMCG\Estadisticas\Reportes-UIE\Otros Reportes\Formularios\CNJ-CSJ\Formularios Vigentes 2014\Formulario\Formularios con Mod-2022\"/>
    </mc:Choice>
  </mc:AlternateContent>
  <bookViews>
    <workbookView xWindow="-120" yWindow="-120" windowWidth="20730" windowHeight="11160" tabRatio="799"/>
  </bookViews>
  <sheets>
    <sheet name="ENERO" sheetId="9" r:id="rId1"/>
    <sheet name="FEBRERO" sheetId="13" r:id="rId2"/>
    <sheet name="MARZO" sheetId="14" r:id="rId3"/>
    <sheet name="ABRIL" sheetId="15" r:id="rId4"/>
    <sheet name="MAYO" sheetId="16" r:id="rId5"/>
    <sheet name="JUNIO" sheetId="17" r:id="rId6"/>
    <sheet name="JULIO" sheetId="18" r:id="rId7"/>
    <sheet name="AGOSTO" sheetId="19" r:id="rId8"/>
    <sheet name="SEPTIEMBRE" sheetId="20" r:id="rId9"/>
    <sheet name="OCTUBRE" sheetId="21" r:id="rId10"/>
    <sheet name="NOVIEMBRE" sheetId="22" r:id="rId11"/>
    <sheet name="DICIEMBRE" sheetId="23" r:id="rId12"/>
    <sheet name="1er TRIMESTRE" sheetId="24" state="hidden" r:id="rId13"/>
    <sheet name="2do TRIMESTRE" sheetId="25" state="hidden" r:id="rId14"/>
    <sheet name="3er TRIMESTRE" sheetId="26" state="hidden" r:id="rId15"/>
    <sheet name="4to TRIMESTRE" sheetId="27" state="hidden" r:id="rId16"/>
    <sheet name="AÑO COMPLETO" sheetId="28" state="hidden" r:id="rId17"/>
  </sheets>
  <definedNames>
    <definedName name="_xlnm.Print_Area" localSheetId="12">'1er TRIMESTRE'!$A$1:$M$94</definedName>
    <definedName name="_xlnm.Print_Area" localSheetId="13">'2do TRIMESTRE'!$A$1:$M$94</definedName>
    <definedName name="_xlnm.Print_Area" localSheetId="14">'3er TRIMESTRE'!$A$1:$M$94</definedName>
    <definedName name="_xlnm.Print_Area" localSheetId="15">'4to TRIMESTRE'!$A$1:$M$94</definedName>
    <definedName name="_xlnm.Print_Area" localSheetId="3">ABRIL!$A$1:$M$94</definedName>
    <definedName name="_xlnm.Print_Area" localSheetId="7">AGOSTO!$A$1:$M$94</definedName>
    <definedName name="_xlnm.Print_Area" localSheetId="16">'AÑO COMPLETO'!$A$1:$M$94</definedName>
    <definedName name="_xlnm.Print_Area" localSheetId="11">DICIEMBRE!$A$1:$M$94</definedName>
    <definedName name="_xlnm.Print_Area" localSheetId="0">ENERO!$A$1:$M$94</definedName>
    <definedName name="_xlnm.Print_Area" localSheetId="1">FEBRERO!$A$1:$M$94</definedName>
    <definedName name="_xlnm.Print_Area" localSheetId="6">JULIO!$A$1:$M$94</definedName>
    <definedName name="_xlnm.Print_Area" localSheetId="5">JUNIO!$A$1:$M$94</definedName>
    <definedName name="_xlnm.Print_Area" localSheetId="2">MARZO!$A$1:$M$94</definedName>
    <definedName name="_xlnm.Print_Area" localSheetId="4">MAYO!$A$1:$M$94</definedName>
    <definedName name="_xlnm.Print_Area" localSheetId="10">NOVIEMBRE!$A$1:$M$94</definedName>
    <definedName name="_xlnm.Print_Area" localSheetId="9">OCTUBRE!$A$1:$M$94</definedName>
    <definedName name="_xlnm.Print_Area" localSheetId="8">SEPTIEMBRE!$A$1:$M$94</definedName>
  </definedNames>
  <calcPr calcId="162913"/>
</workbook>
</file>

<file path=xl/calcChain.xml><?xml version="1.0" encoding="utf-8"?>
<calcChain xmlns="http://schemas.openxmlformats.org/spreadsheetml/2006/main">
  <c r="L74" i="23" l="1"/>
  <c r="M56" i="23" s="1"/>
  <c r="F73" i="23"/>
  <c r="E73" i="23"/>
  <c r="D73" i="23"/>
  <c r="M58" i="23"/>
  <c r="M57" i="23"/>
  <c r="L74" i="22"/>
  <c r="M56" i="22" s="1"/>
  <c r="F73" i="22"/>
  <c r="E73" i="22"/>
  <c r="D73" i="22"/>
  <c r="M58" i="22"/>
  <c r="M57" i="22"/>
  <c r="L74" i="21"/>
  <c r="M56" i="21" s="1"/>
  <c r="F73" i="21"/>
  <c r="E73" i="21"/>
  <c r="D73" i="21"/>
  <c r="M58" i="21"/>
  <c r="M57" i="21"/>
  <c r="L74" i="20"/>
  <c r="M56" i="20" s="1"/>
  <c r="F73" i="20"/>
  <c r="E73" i="20"/>
  <c r="D73" i="20"/>
  <c r="M58" i="20"/>
  <c r="M57" i="20"/>
  <c r="L74" i="19"/>
  <c r="M56" i="19" s="1"/>
  <c r="F73" i="19"/>
  <c r="E73" i="19"/>
  <c r="D73" i="19"/>
  <c r="M58" i="19"/>
  <c r="M57" i="19"/>
  <c r="L74" i="18"/>
  <c r="M56" i="18" s="1"/>
  <c r="F73" i="18"/>
  <c r="E73" i="18"/>
  <c r="D73" i="18"/>
  <c r="M58" i="18"/>
  <c r="M57" i="18"/>
  <c r="L74" i="17"/>
  <c r="M56" i="17" s="1"/>
  <c r="F73" i="17"/>
  <c r="E73" i="17"/>
  <c r="D73" i="17"/>
  <c r="M58" i="17"/>
  <c r="M57" i="17"/>
  <c r="L74" i="16"/>
  <c r="M56" i="16" s="1"/>
  <c r="F73" i="16"/>
  <c r="E73" i="16"/>
  <c r="D73" i="16"/>
  <c r="M58" i="16"/>
  <c r="M57" i="16"/>
  <c r="L74" i="15"/>
  <c r="M56" i="15" s="1"/>
  <c r="F73" i="15"/>
  <c r="E73" i="15"/>
  <c r="D73" i="15"/>
  <c r="M58" i="15"/>
  <c r="M57" i="15"/>
  <c r="L74" i="14"/>
  <c r="M56" i="14" s="1"/>
  <c r="F73" i="14"/>
  <c r="E73" i="14"/>
  <c r="D73" i="14"/>
  <c r="M58" i="14"/>
  <c r="M57" i="14"/>
  <c r="L74" i="13"/>
  <c r="M56" i="13" s="1"/>
  <c r="F73" i="13"/>
  <c r="E73" i="13"/>
  <c r="D73" i="13"/>
  <c r="M58" i="13"/>
  <c r="M57" i="13"/>
  <c r="L74" i="9"/>
  <c r="E73" i="9"/>
  <c r="F73" i="9"/>
  <c r="D73" i="9"/>
  <c r="F72" i="28" l="1"/>
  <c r="E72" i="28"/>
  <c r="D72" i="28"/>
  <c r="F71" i="28"/>
  <c r="E71" i="28"/>
  <c r="D71" i="28"/>
  <c r="F70" i="28"/>
  <c r="E70" i="28"/>
  <c r="D70" i="28"/>
  <c r="F69" i="28"/>
  <c r="E69" i="28"/>
  <c r="D69" i="28"/>
  <c r="F68" i="28"/>
  <c r="E68" i="28"/>
  <c r="D68" i="28"/>
  <c r="F67" i="28"/>
  <c r="E67" i="28"/>
  <c r="D67" i="28"/>
  <c r="F66" i="28"/>
  <c r="E66" i="28"/>
  <c r="D66" i="28"/>
  <c r="L73" i="28"/>
  <c r="L72" i="28"/>
  <c r="L71" i="28"/>
  <c r="L70" i="28"/>
  <c r="L69" i="28"/>
  <c r="L68" i="28"/>
  <c r="L67" i="28"/>
  <c r="L66" i="28"/>
  <c r="L65" i="28"/>
  <c r="L64" i="28"/>
  <c r="L63" i="28"/>
  <c r="L60" i="28"/>
  <c r="K60" i="28"/>
  <c r="J60" i="28"/>
  <c r="L59" i="28"/>
  <c r="K59" i="28"/>
  <c r="J59" i="28"/>
  <c r="L58" i="28"/>
  <c r="K58" i="28"/>
  <c r="J58" i="28"/>
  <c r="L57" i="28"/>
  <c r="K57" i="28"/>
  <c r="J57" i="28"/>
  <c r="L56" i="28"/>
  <c r="K56" i="28"/>
  <c r="J56" i="28"/>
  <c r="D57" i="28"/>
  <c r="D58" i="28"/>
  <c r="D59" i="28"/>
  <c r="D60" i="28"/>
  <c r="D56" i="28"/>
  <c r="F51" i="28"/>
  <c r="F50" i="28"/>
  <c r="D51" i="28"/>
  <c r="D50" i="28"/>
  <c r="D49" i="28"/>
  <c r="D48" i="28"/>
  <c r="D48" i="27"/>
  <c r="D48" i="26"/>
  <c r="D48" i="25"/>
  <c r="M44" i="28"/>
  <c r="L44" i="28"/>
  <c r="L44" i="27"/>
  <c r="L44" i="26"/>
  <c r="L44" i="25"/>
  <c r="M50" i="28"/>
  <c r="L50" i="28"/>
  <c r="M49" i="28"/>
  <c r="L49" i="28"/>
  <c r="M48" i="28"/>
  <c r="L48" i="28"/>
  <c r="M47" i="28"/>
  <c r="L47" i="28"/>
  <c r="M46" i="28"/>
  <c r="L46" i="28"/>
  <c r="M43" i="28"/>
  <c r="L43" i="28"/>
  <c r="M42" i="28"/>
  <c r="L42" i="28"/>
  <c r="M41" i="28"/>
  <c r="L41" i="28"/>
  <c r="M40" i="28"/>
  <c r="L40" i="28"/>
  <c r="K37" i="28"/>
  <c r="K36" i="28"/>
  <c r="K35" i="28"/>
  <c r="K35" i="27"/>
  <c r="K35" i="26"/>
  <c r="K35" i="25"/>
  <c r="D18" i="25"/>
  <c r="G42" i="28"/>
  <c r="F42" i="28"/>
  <c r="E42" i="28"/>
  <c r="D42" i="28"/>
  <c r="C42" i="28"/>
  <c r="G41" i="28"/>
  <c r="F41" i="28"/>
  <c r="E41" i="28"/>
  <c r="D41" i="28"/>
  <c r="C41" i="28"/>
  <c r="G40" i="28"/>
  <c r="F40" i="28"/>
  <c r="E40" i="28"/>
  <c r="D40" i="28"/>
  <c r="C40" i="28"/>
  <c r="G38" i="28"/>
  <c r="F38" i="28"/>
  <c r="E38" i="28"/>
  <c r="D38" i="28"/>
  <c r="C38" i="28"/>
  <c r="G37" i="28"/>
  <c r="F37" i="28"/>
  <c r="E37" i="28"/>
  <c r="D37" i="28"/>
  <c r="C37" i="28"/>
  <c r="G36" i="28"/>
  <c r="F36" i="28"/>
  <c r="E36" i="28"/>
  <c r="D36" i="28"/>
  <c r="C36" i="28"/>
  <c r="L34" i="28"/>
  <c r="K34" i="28"/>
  <c r="L33" i="28"/>
  <c r="K33" i="28"/>
  <c r="G34" i="28"/>
  <c r="F34" i="28"/>
  <c r="E34" i="28"/>
  <c r="D34" i="28"/>
  <c r="C34" i="28"/>
  <c r="G33" i="28"/>
  <c r="F33" i="28"/>
  <c r="E33" i="28"/>
  <c r="D33" i="28"/>
  <c r="C33" i="28"/>
  <c r="G32" i="28"/>
  <c r="F32" i="28"/>
  <c r="E32" i="28"/>
  <c r="D32" i="28"/>
  <c r="C32" i="28"/>
  <c r="G31" i="28"/>
  <c r="F31" i="28"/>
  <c r="E31" i="28"/>
  <c r="D31" i="28"/>
  <c r="C31" i="28"/>
  <c r="L29" i="28"/>
  <c r="K29" i="28"/>
  <c r="L28" i="28"/>
  <c r="K28" i="28"/>
  <c r="G29" i="28"/>
  <c r="F29" i="28"/>
  <c r="E29" i="28"/>
  <c r="D29" i="28"/>
  <c r="C29" i="28"/>
  <c r="G28" i="28"/>
  <c r="F28" i="28"/>
  <c r="E28" i="28"/>
  <c r="D28" i="28"/>
  <c r="C28" i="28"/>
  <c r="G27" i="28"/>
  <c r="F27" i="28"/>
  <c r="E27" i="28"/>
  <c r="D27" i="28"/>
  <c r="C27" i="28"/>
  <c r="L24" i="28"/>
  <c r="L23" i="28"/>
  <c r="L22" i="28"/>
  <c r="L18" i="28"/>
  <c r="L17" i="28"/>
  <c r="D18" i="28"/>
  <c r="E18" i="28"/>
  <c r="D19" i="28"/>
  <c r="E19" i="28"/>
  <c r="D20" i="28"/>
  <c r="E20" i="28"/>
  <c r="E17" i="28"/>
  <c r="D17" i="28"/>
  <c r="D17" i="27"/>
  <c r="D17" i="26"/>
  <c r="D17" i="25"/>
  <c r="E14" i="28"/>
  <c r="G14" i="28"/>
  <c r="C14" i="28"/>
  <c r="C14" i="27"/>
  <c r="C14" i="26"/>
  <c r="C14" i="25"/>
  <c r="C94" i="28"/>
  <c r="E91" i="28"/>
  <c r="E88" i="28"/>
  <c r="C86" i="28"/>
  <c r="C84" i="28"/>
  <c r="C20" i="28"/>
  <c r="C19" i="28"/>
  <c r="C18" i="28"/>
  <c r="C17" i="28"/>
  <c r="B14" i="28"/>
  <c r="C94" i="27"/>
  <c r="E91" i="27"/>
  <c r="E88" i="27"/>
  <c r="C86" i="27"/>
  <c r="C84" i="27"/>
  <c r="L73" i="27"/>
  <c r="L72" i="27"/>
  <c r="F72" i="27"/>
  <c r="E72" i="27"/>
  <c r="D72" i="27"/>
  <c r="L71" i="27"/>
  <c r="F71" i="27"/>
  <c r="E71" i="27"/>
  <c r="D71" i="27"/>
  <c r="L70" i="27"/>
  <c r="F70" i="27"/>
  <c r="E70" i="27"/>
  <c r="D70" i="27"/>
  <c r="L69" i="27"/>
  <c r="F69" i="27"/>
  <c r="E69" i="27"/>
  <c r="D69" i="27"/>
  <c r="L68" i="27"/>
  <c r="F68" i="27"/>
  <c r="E68" i="27"/>
  <c r="D68" i="27"/>
  <c r="L67" i="27"/>
  <c r="F67" i="27"/>
  <c r="E67" i="27"/>
  <c r="D67" i="27"/>
  <c r="L66" i="27"/>
  <c r="F66" i="27"/>
  <c r="E66" i="27"/>
  <c r="D66" i="27"/>
  <c r="L65" i="27"/>
  <c r="L64" i="27"/>
  <c r="L63" i="27"/>
  <c r="L60" i="27"/>
  <c r="K60" i="27"/>
  <c r="J60" i="27"/>
  <c r="D60" i="27"/>
  <c r="L59" i="27"/>
  <c r="K59" i="27"/>
  <c r="J59" i="27"/>
  <c r="D59" i="27"/>
  <c r="L58" i="27"/>
  <c r="K58" i="27"/>
  <c r="J58" i="27"/>
  <c r="D58" i="27"/>
  <c r="L57" i="27"/>
  <c r="K57" i="27"/>
  <c r="J57" i="27"/>
  <c r="D57" i="27"/>
  <c r="L56" i="27"/>
  <c r="K56" i="27"/>
  <c r="J56" i="27"/>
  <c r="D56" i="27"/>
  <c r="F51" i="27"/>
  <c r="D51" i="27"/>
  <c r="M50" i="27"/>
  <c r="L50" i="27"/>
  <c r="F50" i="27"/>
  <c r="D50" i="27"/>
  <c r="M49" i="27"/>
  <c r="L49" i="27"/>
  <c r="D49" i="27"/>
  <c r="M48" i="27"/>
  <c r="L48" i="27"/>
  <c r="M47" i="27"/>
  <c r="L47" i="27"/>
  <c r="M46" i="27"/>
  <c r="L46" i="27"/>
  <c r="M44" i="27"/>
  <c r="M43" i="27"/>
  <c r="L43" i="27"/>
  <c r="M42" i="27"/>
  <c r="L42" i="27"/>
  <c r="G42" i="27"/>
  <c r="F42" i="27"/>
  <c r="E42" i="27"/>
  <c r="D42" i="27"/>
  <c r="C42" i="27"/>
  <c r="M41" i="27"/>
  <c r="L41" i="27"/>
  <c r="G41" i="27"/>
  <c r="F41" i="27"/>
  <c r="E41" i="27"/>
  <c r="D41" i="27"/>
  <c r="C41" i="27"/>
  <c r="M40" i="27"/>
  <c r="L40" i="27"/>
  <c r="G40" i="27"/>
  <c r="F40" i="27"/>
  <c r="E40" i="27"/>
  <c r="D40" i="27"/>
  <c r="C40" i="27"/>
  <c r="G38" i="27"/>
  <c r="F38" i="27"/>
  <c r="E38" i="27"/>
  <c r="D38" i="27"/>
  <c r="C38" i="27"/>
  <c r="K37" i="27"/>
  <c r="G37" i="27"/>
  <c r="F37" i="27"/>
  <c r="E37" i="27"/>
  <c r="D37" i="27"/>
  <c r="C37" i="27"/>
  <c r="K36" i="27"/>
  <c r="G36" i="27"/>
  <c r="F36" i="27"/>
  <c r="E36" i="27"/>
  <c r="D36" i="27"/>
  <c r="C36" i="27"/>
  <c r="L34" i="27"/>
  <c r="K34" i="27"/>
  <c r="G34" i="27"/>
  <c r="F34" i="27"/>
  <c r="E34" i="27"/>
  <c r="D34" i="27"/>
  <c r="C34" i="27"/>
  <c r="L33" i="27"/>
  <c r="K33" i="27"/>
  <c r="G33" i="27"/>
  <c r="F33" i="27"/>
  <c r="E33" i="27"/>
  <c r="D33" i="27"/>
  <c r="C33" i="27"/>
  <c r="G32" i="27"/>
  <c r="F32" i="27"/>
  <c r="E32" i="27"/>
  <c r="D32" i="27"/>
  <c r="C32" i="27"/>
  <c r="G31" i="27"/>
  <c r="F31" i="27"/>
  <c r="E31" i="27"/>
  <c r="D31" i="27"/>
  <c r="C31" i="27"/>
  <c r="L29" i="27"/>
  <c r="K29" i="27"/>
  <c r="G29" i="27"/>
  <c r="F29" i="27"/>
  <c r="E29" i="27"/>
  <c r="D29" i="27"/>
  <c r="C29" i="27"/>
  <c r="L28" i="27"/>
  <c r="K28" i="27"/>
  <c r="G28" i="27"/>
  <c r="F28" i="27"/>
  <c r="E28" i="27"/>
  <c r="D28" i="27"/>
  <c r="C28" i="27"/>
  <c r="G27" i="27"/>
  <c r="F27" i="27"/>
  <c r="E27" i="27"/>
  <c r="D27" i="27"/>
  <c r="C27" i="27"/>
  <c r="L24" i="27"/>
  <c r="L23" i="27"/>
  <c r="L22" i="27"/>
  <c r="E20" i="27"/>
  <c r="D20" i="27"/>
  <c r="E19" i="27"/>
  <c r="D19" i="27"/>
  <c r="L18" i="27"/>
  <c r="E18" i="27"/>
  <c r="D18" i="27"/>
  <c r="L17" i="27"/>
  <c r="E17" i="27"/>
  <c r="G14" i="27"/>
  <c r="E14" i="27"/>
  <c r="C94" i="26"/>
  <c r="E91" i="26"/>
  <c r="E88" i="26"/>
  <c r="C86" i="26"/>
  <c r="C84" i="26"/>
  <c r="L73" i="26"/>
  <c r="L72" i="26"/>
  <c r="F72" i="26"/>
  <c r="E72" i="26"/>
  <c r="D72" i="26"/>
  <c r="L71" i="26"/>
  <c r="F71" i="26"/>
  <c r="E71" i="26"/>
  <c r="D71" i="26"/>
  <c r="L70" i="26"/>
  <c r="F70" i="26"/>
  <c r="E70" i="26"/>
  <c r="D70" i="26"/>
  <c r="L69" i="26"/>
  <c r="F69" i="26"/>
  <c r="E69" i="26"/>
  <c r="D69" i="26"/>
  <c r="L68" i="26"/>
  <c r="F68" i="26"/>
  <c r="E68" i="26"/>
  <c r="D68" i="26"/>
  <c r="L67" i="26"/>
  <c r="F67" i="26"/>
  <c r="E67" i="26"/>
  <c r="D67" i="26"/>
  <c r="L66" i="26"/>
  <c r="F66" i="26"/>
  <c r="E66" i="26"/>
  <c r="D66" i="26"/>
  <c r="L65" i="26"/>
  <c r="L64" i="26"/>
  <c r="L63" i="26"/>
  <c r="L60" i="26"/>
  <c r="K60" i="26"/>
  <c r="J60" i="26"/>
  <c r="D60" i="26"/>
  <c r="L59" i="26"/>
  <c r="K59" i="26"/>
  <c r="J59" i="26"/>
  <c r="D59" i="26"/>
  <c r="L58" i="26"/>
  <c r="K58" i="26"/>
  <c r="J58" i="26"/>
  <c r="D58" i="26"/>
  <c r="L57" i="26"/>
  <c r="K57" i="26"/>
  <c r="J57" i="26"/>
  <c r="D57" i="26"/>
  <c r="L56" i="26"/>
  <c r="K56" i="26"/>
  <c r="J56" i="26"/>
  <c r="D56" i="26"/>
  <c r="F51" i="26"/>
  <c r="D51" i="26"/>
  <c r="M50" i="26"/>
  <c r="L50" i="26"/>
  <c r="F50" i="26"/>
  <c r="D50" i="26"/>
  <c r="M49" i="26"/>
  <c r="L49" i="26"/>
  <c r="D49" i="26"/>
  <c r="M48" i="26"/>
  <c r="L48" i="26"/>
  <c r="M47" i="26"/>
  <c r="L47" i="26"/>
  <c r="M46" i="26"/>
  <c r="L46" i="26"/>
  <c r="M44" i="26"/>
  <c r="M43" i="26"/>
  <c r="L43" i="26"/>
  <c r="M42" i="26"/>
  <c r="L42" i="26"/>
  <c r="G42" i="26"/>
  <c r="F42" i="26"/>
  <c r="E42" i="26"/>
  <c r="D42" i="26"/>
  <c r="C42" i="26"/>
  <c r="M41" i="26"/>
  <c r="L41" i="26"/>
  <c r="G41" i="26"/>
  <c r="F41" i="26"/>
  <c r="E41" i="26"/>
  <c r="D41" i="26"/>
  <c r="C41" i="26"/>
  <c r="M40" i="26"/>
  <c r="L40" i="26"/>
  <c r="G40" i="26"/>
  <c r="F40" i="26"/>
  <c r="E40" i="26"/>
  <c r="D40" i="26"/>
  <c r="C40" i="26"/>
  <c r="G38" i="26"/>
  <c r="F38" i="26"/>
  <c r="E38" i="26"/>
  <c r="D38" i="26"/>
  <c r="C38" i="26"/>
  <c r="K37" i="26"/>
  <c r="G37" i="26"/>
  <c r="F37" i="26"/>
  <c r="E37" i="26"/>
  <c r="D37" i="26"/>
  <c r="C37" i="26"/>
  <c r="K36" i="26"/>
  <c r="G36" i="26"/>
  <c r="F36" i="26"/>
  <c r="E36" i="26"/>
  <c r="D36" i="26"/>
  <c r="C36" i="26"/>
  <c r="L34" i="26"/>
  <c r="K34" i="26"/>
  <c r="G34" i="26"/>
  <c r="F34" i="26"/>
  <c r="E34" i="26"/>
  <c r="D34" i="26"/>
  <c r="C34" i="26"/>
  <c r="L33" i="26"/>
  <c r="K33" i="26"/>
  <c r="G33" i="26"/>
  <c r="F33" i="26"/>
  <c r="E33" i="26"/>
  <c r="D33" i="26"/>
  <c r="C33" i="26"/>
  <c r="G32" i="26"/>
  <c r="F32" i="26"/>
  <c r="E32" i="26"/>
  <c r="D32" i="26"/>
  <c r="C32" i="26"/>
  <c r="G31" i="26"/>
  <c r="F31" i="26"/>
  <c r="E31" i="26"/>
  <c r="D31" i="26"/>
  <c r="C31" i="26"/>
  <c r="L29" i="26"/>
  <c r="K29" i="26"/>
  <c r="G29" i="26"/>
  <c r="F29" i="26"/>
  <c r="E29" i="26"/>
  <c r="D29" i="26"/>
  <c r="C29" i="26"/>
  <c r="L28" i="26"/>
  <c r="K28" i="26"/>
  <c r="G28" i="26"/>
  <c r="F28" i="26"/>
  <c r="E28" i="26"/>
  <c r="D28" i="26"/>
  <c r="C28" i="26"/>
  <c r="G27" i="26"/>
  <c r="F27" i="26"/>
  <c r="E27" i="26"/>
  <c r="D27" i="26"/>
  <c r="C27" i="26"/>
  <c r="L24" i="26"/>
  <c r="L23" i="26"/>
  <c r="L22" i="26"/>
  <c r="E20" i="26"/>
  <c r="D20" i="26"/>
  <c r="E19" i="26"/>
  <c r="D19" i="26"/>
  <c r="L18" i="26"/>
  <c r="E18" i="26"/>
  <c r="D18" i="26"/>
  <c r="L17" i="26"/>
  <c r="E17" i="26"/>
  <c r="G14" i="26"/>
  <c r="E14" i="26"/>
  <c r="C94" i="25"/>
  <c r="E91" i="25"/>
  <c r="E88" i="25"/>
  <c r="C86" i="25"/>
  <c r="C84" i="25"/>
  <c r="L73" i="25"/>
  <c r="L72" i="25"/>
  <c r="F72" i="25"/>
  <c r="E72" i="25"/>
  <c r="D72" i="25"/>
  <c r="L71" i="25"/>
  <c r="F71" i="25"/>
  <c r="E71" i="25"/>
  <c r="D71" i="25"/>
  <c r="L70" i="25"/>
  <c r="F70" i="25"/>
  <c r="E70" i="25"/>
  <c r="D70" i="25"/>
  <c r="L69" i="25"/>
  <c r="F69" i="25"/>
  <c r="E69" i="25"/>
  <c r="D69" i="25"/>
  <c r="L68" i="25"/>
  <c r="F68" i="25"/>
  <c r="E68" i="25"/>
  <c r="D68" i="25"/>
  <c r="L67" i="25"/>
  <c r="F67" i="25"/>
  <c r="E67" i="25"/>
  <c r="D67" i="25"/>
  <c r="L66" i="25"/>
  <c r="F66" i="25"/>
  <c r="E66" i="25"/>
  <c r="D66" i="25"/>
  <c r="L65" i="25"/>
  <c r="L64" i="25"/>
  <c r="L63" i="25"/>
  <c r="L60" i="25"/>
  <c r="K60" i="25"/>
  <c r="J60" i="25"/>
  <c r="D60" i="25"/>
  <c r="L59" i="25"/>
  <c r="K59" i="25"/>
  <c r="J59" i="25"/>
  <c r="D59" i="25"/>
  <c r="L58" i="25"/>
  <c r="K58" i="25"/>
  <c r="J58" i="25"/>
  <c r="D58" i="25"/>
  <c r="L57" i="25"/>
  <c r="K57" i="25"/>
  <c r="J57" i="25"/>
  <c r="D57" i="25"/>
  <c r="L56" i="25"/>
  <c r="K56" i="25"/>
  <c r="J56" i="25"/>
  <c r="D56" i="25"/>
  <c r="F51" i="25"/>
  <c r="D51" i="25"/>
  <c r="M50" i="25"/>
  <c r="L50" i="25"/>
  <c r="F50" i="25"/>
  <c r="D50" i="25"/>
  <c r="M49" i="25"/>
  <c r="L49" i="25"/>
  <c r="D49" i="25"/>
  <c r="M48" i="25"/>
  <c r="L48" i="25"/>
  <c r="M47" i="25"/>
  <c r="L47" i="25"/>
  <c r="M46" i="25"/>
  <c r="L46" i="25"/>
  <c r="M44" i="25"/>
  <c r="M43" i="25"/>
  <c r="L43" i="25"/>
  <c r="M42" i="25"/>
  <c r="L42" i="25"/>
  <c r="G42" i="25"/>
  <c r="F42" i="25"/>
  <c r="E42" i="25"/>
  <c r="D42" i="25"/>
  <c r="C42" i="25"/>
  <c r="M41" i="25"/>
  <c r="L41" i="25"/>
  <c r="G41" i="25"/>
  <c r="F41" i="25"/>
  <c r="E41" i="25"/>
  <c r="D41" i="25"/>
  <c r="C41" i="25"/>
  <c r="M40" i="25"/>
  <c r="L40" i="25"/>
  <c r="G40" i="25"/>
  <c r="F40" i="25"/>
  <c r="E40" i="25"/>
  <c r="D40" i="25"/>
  <c r="C40" i="25"/>
  <c r="G38" i="25"/>
  <c r="F38" i="25"/>
  <c r="E38" i="25"/>
  <c r="D38" i="25"/>
  <c r="C38" i="25"/>
  <c r="K37" i="25"/>
  <c r="G37" i="25"/>
  <c r="F37" i="25"/>
  <c r="E37" i="25"/>
  <c r="D37" i="25"/>
  <c r="C37" i="25"/>
  <c r="K36" i="25"/>
  <c r="G36" i="25"/>
  <c r="F36" i="25"/>
  <c r="E36" i="25"/>
  <c r="D36" i="25"/>
  <c r="C36" i="25"/>
  <c r="L34" i="25"/>
  <c r="K34" i="25"/>
  <c r="G34" i="25"/>
  <c r="F34" i="25"/>
  <c r="E34" i="25"/>
  <c r="D34" i="25"/>
  <c r="C34" i="25"/>
  <c r="L33" i="25"/>
  <c r="K33" i="25"/>
  <c r="G33" i="25"/>
  <c r="F33" i="25"/>
  <c r="E33" i="25"/>
  <c r="D33" i="25"/>
  <c r="C33" i="25"/>
  <c r="G32" i="25"/>
  <c r="F32" i="25"/>
  <c r="E32" i="25"/>
  <c r="D32" i="25"/>
  <c r="C32" i="25"/>
  <c r="G31" i="25"/>
  <c r="F31" i="25"/>
  <c r="E31" i="25"/>
  <c r="D31" i="25"/>
  <c r="C31" i="25"/>
  <c r="L29" i="25"/>
  <c r="K29" i="25"/>
  <c r="G29" i="25"/>
  <c r="F29" i="25"/>
  <c r="E29" i="25"/>
  <c r="D29" i="25"/>
  <c r="C29" i="25"/>
  <c r="L28" i="25"/>
  <c r="K28" i="25"/>
  <c r="G28" i="25"/>
  <c r="F28" i="25"/>
  <c r="E28" i="25"/>
  <c r="D28" i="25"/>
  <c r="C28" i="25"/>
  <c r="G27" i="25"/>
  <c r="F27" i="25"/>
  <c r="E27" i="25"/>
  <c r="D27" i="25"/>
  <c r="C27" i="25"/>
  <c r="L24" i="25"/>
  <c r="L23" i="25"/>
  <c r="L22" i="25"/>
  <c r="E20" i="25"/>
  <c r="D20" i="25"/>
  <c r="E19" i="25"/>
  <c r="D19" i="25"/>
  <c r="L18" i="25"/>
  <c r="E18" i="25"/>
  <c r="L17" i="25"/>
  <c r="E17" i="25"/>
  <c r="G14" i="25"/>
  <c r="E14" i="25"/>
  <c r="C94" i="24"/>
  <c r="E91" i="24"/>
  <c r="E88" i="24"/>
  <c r="C86" i="24"/>
  <c r="C84" i="24"/>
  <c r="L64" i="24"/>
  <c r="L65" i="24"/>
  <c r="L66" i="24"/>
  <c r="L67" i="24"/>
  <c r="L68" i="24"/>
  <c r="L69" i="24"/>
  <c r="L70" i="24"/>
  <c r="L71" i="24"/>
  <c r="L72" i="24"/>
  <c r="L73" i="24"/>
  <c r="L63" i="24"/>
  <c r="D71" i="24"/>
  <c r="E71" i="24"/>
  <c r="F71" i="24"/>
  <c r="D72" i="24"/>
  <c r="E72" i="24"/>
  <c r="F72" i="24"/>
  <c r="D67" i="24"/>
  <c r="E67" i="24"/>
  <c r="F67" i="24"/>
  <c r="D68" i="24"/>
  <c r="E68" i="24"/>
  <c r="F68" i="24"/>
  <c r="D69" i="24"/>
  <c r="E69" i="24"/>
  <c r="F69" i="24"/>
  <c r="D70" i="24"/>
  <c r="E70" i="24"/>
  <c r="F70" i="24"/>
  <c r="E66" i="24"/>
  <c r="F66" i="24"/>
  <c r="D66" i="24"/>
  <c r="J57" i="24"/>
  <c r="K57" i="24"/>
  <c r="L57" i="24"/>
  <c r="J58" i="24"/>
  <c r="K58" i="24"/>
  <c r="L58" i="24"/>
  <c r="J59" i="24"/>
  <c r="K59" i="24"/>
  <c r="L59" i="24"/>
  <c r="J60" i="24"/>
  <c r="K60" i="24"/>
  <c r="L60" i="24"/>
  <c r="K56" i="24"/>
  <c r="L56" i="24"/>
  <c r="J56" i="24"/>
  <c r="D57" i="24"/>
  <c r="D58" i="24"/>
  <c r="D59" i="24"/>
  <c r="D60" i="24"/>
  <c r="D56" i="24"/>
  <c r="D52" i="23"/>
  <c r="K14" i="23" s="1"/>
  <c r="D52" i="22"/>
  <c r="K14" i="22" s="1"/>
  <c r="D52" i="21"/>
  <c r="K14" i="21" s="1"/>
  <c r="D52" i="20"/>
  <c r="K14" i="20" s="1"/>
  <c r="D52" i="19"/>
  <c r="K14" i="19" s="1"/>
  <c r="D52" i="18"/>
  <c r="K14" i="18" s="1"/>
  <c r="D52" i="17"/>
  <c r="K14" i="17" s="1"/>
  <c r="D52" i="16"/>
  <c r="K14" i="16" s="1"/>
  <c r="D52" i="15"/>
  <c r="K14" i="15" s="1"/>
  <c r="D51" i="24"/>
  <c r="F51" i="24"/>
  <c r="F50" i="24"/>
  <c r="D50" i="24"/>
  <c r="D49" i="24"/>
  <c r="D48" i="24"/>
  <c r="L47" i="24"/>
  <c r="M47" i="24"/>
  <c r="L48" i="24"/>
  <c r="M48" i="24"/>
  <c r="L49" i="24"/>
  <c r="M49" i="24"/>
  <c r="L50" i="24"/>
  <c r="M50" i="24"/>
  <c r="M46" i="24"/>
  <c r="L46" i="24"/>
  <c r="M44" i="24"/>
  <c r="L44" i="24"/>
  <c r="L43" i="24"/>
  <c r="M43" i="24"/>
  <c r="L42" i="24"/>
  <c r="M42" i="24"/>
  <c r="L41" i="24"/>
  <c r="M41" i="24"/>
  <c r="M40" i="24"/>
  <c r="L40" i="24"/>
  <c r="K36" i="24"/>
  <c r="K37" i="24"/>
  <c r="K35" i="24"/>
  <c r="G42" i="24"/>
  <c r="F42" i="24"/>
  <c r="E42" i="24"/>
  <c r="D42" i="24"/>
  <c r="C42" i="24"/>
  <c r="G41" i="24"/>
  <c r="F41" i="24"/>
  <c r="E41" i="24"/>
  <c r="D41" i="24"/>
  <c r="C41" i="24"/>
  <c r="G40" i="24"/>
  <c r="F40" i="24"/>
  <c r="E40" i="24"/>
  <c r="D40" i="24"/>
  <c r="C40" i="24"/>
  <c r="G38" i="24"/>
  <c r="F38" i="24"/>
  <c r="E38" i="24"/>
  <c r="D38" i="24"/>
  <c r="C38" i="24"/>
  <c r="G37" i="24"/>
  <c r="F37" i="24"/>
  <c r="E37" i="24"/>
  <c r="D37" i="24"/>
  <c r="C37" i="24"/>
  <c r="G36" i="24"/>
  <c r="F36" i="24"/>
  <c r="E36" i="24"/>
  <c r="D36" i="24"/>
  <c r="C36" i="24"/>
  <c r="L34" i="24"/>
  <c r="K34" i="24"/>
  <c r="L33" i="24"/>
  <c r="K33" i="24"/>
  <c r="K29" i="24"/>
  <c r="L29" i="24"/>
  <c r="L28" i="24"/>
  <c r="K28" i="24"/>
  <c r="D31" i="24"/>
  <c r="E31" i="24"/>
  <c r="F31" i="24"/>
  <c r="G31" i="24"/>
  <c r="D32" i="24"/>
  <c r="E32" i="24"/>
  <c r="F32" i="24"/>
  <c r="G32" i="24"/>
  <c r="D33" i="24"/>
  <c r="E33" i="24"/>
  <c r="F33" i="24"/>
  <c r="G33" i="24"/>
  <c r="D34" i="24"/>
  <c r="E34" i="24"/>
  <c r="F34" i="24"/>
  <c r="G34" i="24"/>
  <c r="C32" i="24"/>
  <c r="C33" i="24"/>
  <c r="C34" i="24"/>
  <c r="C31" i="24"/>
  <c r="D27" i="24"/>
  <c r="E27" i="24"/>
  <c r="F27" i="24"/>
  <c r="G27" i="24"/>
  <c r="D28" i="24"/>
  <c r="E28" i="24"/>
  <c r="F28" i="24"/>
  <c r="G28" i="24"/>
  <c r="D29" i="24"/>
  <c r="E29" i="24"/>
  <c r="F29" i="24"/>
  <c r="G29" i="24"/>
  <c r="C28" i="24"/>
  <c r="C29" i="24"/>
  <c r="C27" i="24"/>
  <c r="L23" i="24"/>
  <c r="L24" i="24"/>
  <c r="L22" i="24"/>
  <c r="L18" i="24"/>
  <c r="L17" i="24"/>
  <c r="E17" i="24"/>
  <c r="E18" i="24"/>
  <c r="E19" i="24"/>
  <c r="E20" i="24"/>
  <c r="D18" i="24"/>
  <c r="D19" i="24"/>
  <c r="D20" i="24"/>
  <c r="D17" i="24"/>
  <c r="C18" i="24"/>
  <c r="C19" i="24"/>
  <c r="C20" i="24"/>
  <c r="C17" i="24"/>
  <c r="G14" i="24"/>
  <c r="E14" i="24"/>
  <c r="C14" i="24"/>
  <c r="B14" i="24"/>
  <c r="M51" i="23"/>
  <c r="L51" i="23"/>
  <c r="G43" i="23"/>
  <c r="F43" i="23"/>
  <c r="E43" i="23"/>
  <c r="D43" i="23"/>
  <c r="C43" i="23"/>
  <c r="E21" i="23"/>
  <c r="D21" i="23"/>
  <c r="M51" i="22"/>
  <c r="L51" i="22"/>
  <c r="G43" i="22"/>
  <c r="F43" i="22"/>
  <c r="E43" i="22"/>
  <c r="D43" i="22"/>
  <c r="C43" i="22"/>
  <c r="E21" i="22"/>
  <c r="D21" i="22"/>
  <c r="M51" i="21"/>
  <c r="L51" i="21"/>
  <c r="G43" i="21"/>
  <c r="F43" i="21"/>
  <c r="E43" i="21"/>
  <c r="D43" i="21"/>
  <c r="C43" i="21"/>
  <c r="E21" i="21"/>
  <c r="D21" i="21"/>
  <c r="M51" i="20"/>
  <c r="L51" i="20"/>
  <c r="G43" i="20"/>
  <c r="F43" i="20"/>
  <c r="E43" i="20"/>
  <c r="D43" i="20"/>
  <c r="C43" i="20"/>
  <c r="E21" i="20"/>
  <c r="D21" i="20"/>
  <c r="M51" i="19"/>
  <c r="L51" i="19"/>
  <c r="G43" i="19"/>
  <c r="F43" i="19"/>
  <c r="E43" i="19"/>
  <c r="D43" i="19"/>
  <c r="C43" i="19"/>
  <c r="E21" i="19"/>
  <c r="D21" i="19"/>
  <c r="M51" i="18"/>
  <c r="L51" i="18"/>
  <c r="G43" i="18"/>
  <c r="F43" i="18"/>
  <c r="E43" i="18"/>
  <c r="D43" i="18"/>
  <c r="C43" i="18"/>
  <c r="E21" i="18"/>
  <c r="D21" i="18"/>
  <c r="M51" i="17"/>
  <c r="L51" i="17"/>
  <c r="G43" i="17"/>
  <c r="F43" i="17"/>
  <c r="E43" i="17"/>
  <c r="D43" i="17"/>
  <c r="C43" i="17"/>
  <c r="E21" i="17"/>
  <c r="D21" i="17"/>
  <c r="M51" i="16"/>
  <c r="L51" i="16"/>
  <c r="G43" i="16"/>
  <c r="F43" i="16"/>
  <c r="E43" i="16"/>
  <c r="D43" i="16"/>
  <c r="C43" i="16"/>
  <c r="E21" i="16"/>
  <c r="D21" i="16"/>
  <c r="M51" i="15"/>
  <c r="L51" i="15"/>
  <c r="G43" i="15"/>
  <c r="F43" i="15"/>
  <c r="E43" i="15"/>
  <c r="D43" i="15"/>
  <c r="C43" i="15"/>
  <c r="E21" i="15"/>
  <c r="D21" i="15"/>
  <c r="D52" i="14"/>
  <c r="K14" i="14" s="1"/>
  <c r="M51" i="14"/>
  <c r="L51" i="14"/>
  <c r="G43" i="14"/>
  <c r="F43" i="14"/>
  <c r="E43" i="14"/>
  <c r="D43" i="14"/>
  <c r="C43" i="14"/>
  <c r="E21" i="14"/>
  <c r="D21" i="14"/>
  <c r="E21" i="27" l="1"/>
  <c r="D21" i="27"/>
  <c r="M51" i="26"/>
  <c r="D73" i="26"/>
  <c r="G43" i="26"/>
  <c r="E73" i="26"/>
  <c r="D52" i="26"/>
  <c r="K14" i="26" s="1"/>
  <c r="E21" i="26"/>
  <c r="D21" i="26"/>
  <c r="F73" i="25"/>
  <c r="E73" i="25"/>
  <c r="D73" i="25"/>
  <c r="M58" i="25"/>
  <c r="M57" i="25"/>
  <c r="E21" i="25"/>
  <c r="C43" i="24"/>
  <c r="F43" i="27"/>
  <c r="D52" i="25"/>
  <c r="K14" i="25" s="1"/>
  <c r="F73" i="26"/>
  <c r="D73" i="27"/>
  <c r="E43" i="26"/>
  <c r="E73" i="27"/>
  <c r="D21" i="25"/>
  <c r="D52" i="27"/>
  <c r="K14" i="27" s="1"/>
  <c r="M51" i="25"/>
  <c r="F73" i="27"/>
  <c r="E43" i="25"/>
  <c r="D43" i="26"/>
  <c r="L51" i="26"/>
  <c r="M51" i="27"/>
  <c r="L51" i="27"/>
  <c r="D73" i="28"/>
  <c r="D45" i="23"/>
  <c r="I14" i="23" s="1"/>
  <c r="E43" i="27"/>
  <c r="E73" i="28"/>
  <c r="D73" i="24"/>
  <c r="F73" i="28"/>
  <c r="F73" i="24"/>
  <c r="L51" i="25"/>
  <c r="E73" i="24"/>
  <c r="C21" i="28"/>
  <c r="M58" i="28"/>
  <c r="M58" i="27"/>
  <c r="L74" i="27"/>
  <c r="M56" i="27" s="1"/>
  <c r="M57" i="27"/>
  <c r="M58" i="26"/>
  <c r="M57" i="26"/>
  <c r="L74" i="26"/>
  <c r="M56" i="26" s="1"/>
  <c r="L74" i="25"/>
  <c r="M56" i="25" s="1"/>
  <c r="L74" i="24"/>
  <c r="M56" i="24" s="1"/>
  <c r="M58" i="24"/>
  <c r="M57" i="28"/>
  <c r="L74" i="28"/>
  <c r="M56" i="28" s="1"/>
  <c r="M57" i="24"/>
  <c r="D45" i="22"/>
  <c r="I14" i="22" s="1"/>
  <c r="G43" i="27"/>
  <c r="D45" i="21"/>
  <c r="I14" i="21" s="1"/>
  <c r="C43" i="27"/>
  <c r="D43" i="27"/>
  <c r="C43" i="26"/>
  <c r="F43" i="26"/>
  <c r="D45" i="20"/>
  <c r="I14" i="20" s="1"/>
  <c r="D45" i="19"/>
  <c r="I14" i="19" s="1"/>
  <c r="D45" i="18"/>
  <c r="I14" i="18" s="1"/>
  <c r="D45" i="17"/>
  <c r="I14" i="17" s="1"/>
  <c r="C43" i="25"/>
  <c r="G43" i="25"/>
  <c r="D45" i="16"/>
  <c r="I14" i="16" s="1"/>
  <c r="F43" i="25"/>
  <c r="D45" i="15"/>
  <c r="I14" i="15" s="1"/>
  <c r="D43" i="25"/>
  <c r="D45" i="14"/>
  <c r="I14" i="14" s="1"/>
  <c r="D52" i="24"/>
  <c r="K14" i="24" s="1"/>
  <c r="D52" i="28"/>
  <c r="K14" i="28" s="1"/>
  <c r="L51" i="28"/>
  <c r="M51" i="28"/>
  <c r="D43" i="28"/>
  <c r="F18" i="28" s="1"/>
  <c r="E43" i="28"/>
  <c r="F19" i="28" s="1"/>
  <c r="F43" i="28"/>
  <c r="F20" i="28" s="1"/>
  <c r="C43" i="28"/>
  <c r="F17" i="28" s="1"/>
  <c r="G43" i="28"/>
  <c r="E21" i="28"/>
  <c r="D21" i="28"/>
  <c r="C21" i="24"/>
  <c r="M51" i="24"/>
  <c r="L51" i="24"/>
  <c r="F43" i="24"/>
  <c r="F20" i="24" s="1"/>
  <c r="D43" i="24"/>
  <c r="F18" i="24" s="1"/>
  <c r="G43" i="24"/>
  <c r="E43" i="24"/>
  <c r="F19" i="24" s="1"/>
  <c r="E21" i="24"/>
  <c r="D21" i="24"/>
  <c r="M51" i="13"/>
  <c r="L51" i="13"/>
  <c r="G43" i="13"/>
  <c r="F43" i="13"/>
  <c r="E43" i="13"/>
  <c r="D43" i="13"/>
  <c r="C43" i="13"/>
  <c r="G43" i="9"/>
  <c r="E21" i="13"/>
  <c r="D21" i="13"/>
  <c r="L7" i="13"/>
  <c r="L7" i="14" s="1"/>
  <c r="J10" i="13"/>
  <c r="J10" i="14" s="1"/>
  <c r="F10" i="13"/>
  <c r="F10" i="14" s="1"/>
  <c r="B10" i="13"/>
  <c r="B10" i="14" s="1"/>
  <c r="L8" i="13"/>
  <c r="L8" i="14" s="1"/>
  <c r="C8" i="13"/>
  <c r="C8" i="14" s="1"/>
  <c r="B7" i="13"/>
  <c r="B7" i="14" s="1"/>
  <c r="D52" i="13"/>
  <c r="K14" i="13" s="1"/>
  <c r="D45" i="26" l="1"/>
  <c r="I14" i="26" s="1"/>
  <c r="F10" i="15"/>
  <c r="F10" i="16" s="1"/>
  <c r="F10" i="17" s="1"/>
  <c r="F10" i="28"/>
  <c r="F10" i="24"/>
  <c r="B10" i="15"/>
  <c r="B10" i="16" s="1"/>
  <c r="B10" i="17" s="1"/>
  <c r="B10" i="28"/>
  <c r="B10" i="24"/>
  <c r="J10" i="15"/>
  <c r="J10" i="16" s="1"/>
  <c r="J10" i="17" s="1"/>
  <c r="J10" i="28"/>
  <c r="J10" i="24"/>
  <c r="L7" i="24"/>
  <c r="L7" i="15"/>
  <c r="L7" i="16" s="1"/>
  <c r="L7" i="17" s="1"/>
  <c r="L7" i="28"/>
  <c r="C8" i="15"/>
  <c r="C8" i="16" s="1"/>
  <c r="C8" i="17" s="1"/>
  <c r="C8" i="24"/>
  <c r="C8" i="28"/>
  <c r="L8" i="15"/>
  <c r="L8" i="16" s="1"/>
  <c r="L8" i="17" s="1"/>
  <c r="L8" i="28"/>
  <c r="L8" i="24"/>
  <c r="B7" i="24"/>
  <c r="B7" i="15"/>
  <c r="B7" i="16" s="1"/>
  <c r="B7" i="17" s="1"/>
  <c r="B7" i="28"/>
  <c r="D45" i="27"/>
  <c r="I14" i="27" s="1"/>
  <c r="D45" i="25"/>
  <c r="I14" i="25" s="1"/>
  <c r="D45" i="13"/>
  <c r="I14" i="13" s="1"/>
  <c r="D45" i="28"/>
  <c r="I14" i="28" s="1"/>
  <c r="L14" i="28" s="1"/>
  <c r="F21" i="28"/>
  <c r="D45" i="24"/>
  <c r="I14" i="24" s="1"/>
  <c r="L14" i="24" s="1"/>
  <c r="F17" i="24"/>
  <c r="F21" i="24" s="1"/>
  <c r="D21" i="9"/>
  <c r="E21" i="9"/>
  <c r="C21" i="9"/>
  <c r="M58" i="9"/>
  <c r="M57" i="9"/>
  <c r="D52" i="9"/>
  <c r="K14" i="9" s="1"/>
  <c r="L8" i="18" l="1"/>
  <c r="L8" i="19" s="1"/>
  <c r="L8" i="20" s="1"/>
  <c r="L8" i="25"/>
  <c r="C8" i="18"/>
  <c r="C8" i="19" s="1"/>
  <c r="C8" i="20" s="1"/>
  <c r="C8" i="25"/>
  <c r="B10" i="18"/>
  <c r="B10" i="19" s="1"/>
  <c r="B10" i="20" s="1"/>
  <c r="B10" i="25"/>
  <c r="J10" i="25"/>
  <c r="J10" i="18"/>
  <c r="J10" i="19" s="1"/>
  <c r="J10" i="20" s="1"/>
  <c r="L7" i="18"/>
  <c r="L7" i="19" s="1"/>
  <c r="L7" i="20" s="1"/>
  <c r="L7" i="25"/>
  <c r="F10" i="18"/>
  <c r="F10" i="19" s="1"/>
  <c r="F10" i="20" s="1"/>
  <c r="F10" i="25"/>
  <c r="B7" i="25"/>
  <c r="B7" i="18"/>
  <c r="B7" i="19" s="1"/>
  <c r="B7" i="20" s="1"/>
  <c r="D43" i="9"/>
  <c r="F18" i="9" s="1"/>
  <c r="E43" i="9"/>
  <c r="F43" i="9"/>
  <c r="F20" i="9" s="1"/>
  <c r="C20" i="13" s="1"/>
  <c r="F20" i="13" s="1"/>
  <c r="C20" i="14" s="1"/>
  <c r="F20" i="14" s="1"/>
  <c r="C20" i="15" s="1"/>
  <c r="F20" i="15" s="1"/>
  <c r="C20" i="16" s="1"/>
  <c r="F20" i="16" s="1"/>
  <c r="C20" i="17" s="1"/>
  <c r="F20" i="17" s="1"/>
  <c r="C20" i="18" s="1"/>
  <c r="C43" i="9"/>
  <c r="F17" i="9" s="1"/>
  <c r="F10" i="21" l="1"/>
  <c r="F10" i="22" s="1"/>
  <c r="F10" i="23" s="1"/>
  <c r="F10" i="27" s="1"/>
  <c r="F10" i="26"/>
  <c r="J10" i="26"/>
  <c r="J10" i="21"/>
  <c r="J10" i="22" s="1"/>
  <c r="J10" i="23" s="1"/>
  <c r="J10" i="27" s="1"/>
  <c r="L7" i="21"/>
  <c r="L7" i="22" s="1"/>
  <c r="L7" i="23" s="1"/>
  <c r="L7" i="27" s="1"/>
  <c r="L7" i="26"/>
  <c r="C8" i="21"/>
  <c r="C8" i="22" s="1"/>
  <c r="C8" i="23" s="1"/>
  <c r="C8" i="27" s="1"/>
  <c r="C8" i="26"/>
  <c r="B10" i="21"/>
  <c r="B10" i="22" s="1"/>
  <c r="B10" i="23" s="1"/>
  <c r="B10" i="27" s="1"/>
  <c r="B10" i="26"/>
  <c r="L8" i="21"/>
  <c r="L8" i="22" s="1"/>
  <c r="L8" i="23" s="1"/>
  <c r="L8" i="27" s="1"/>
  <c r="L8" i="26"/>
  <c r="B7" i="26"/>
  <c r="B7" i="21"/>
  <c r="B7" i="22" s="1"/>
  <c r="B7" i="23" s="1"/>
  <c r="B7" i="27" s="1"/>
  <c r="C20" i="25"/>
  <c r="F20" i="25" s="1"/>
  <c r="F19" i="9"/>
  <c r="C19" i="13" s="1"/>
  <c r="F19" i="13" s="1"/>
  <c r="C19" i="14" s="1"/>
  <c r="F19" i="14" s="1"/>
  <c r="C19" i="15" s="1"/>
  <c r="D45" i="9"/>
  <c r="F20" i="18"/>
  <c r="C20" i="19" s="1"/>
  <c r="F20" i="19" s="1"/>
  <c r="C20" i="20" s="1"/>
  <c r="F20" i="20" s="1"/>
  <c r="C20" i="21" s="1"/>
  <c r="C20" i="26"/>
  <c r="F20" i="26" s="1"/>
  <c r="C17" i="13"/>
  <c r="F17" i="13" s="1"/>
  <c r="C18" i="13"/>
  <c r="F18" i="13" s="1"/>
  <c r="C18" i="14" s="1"/>
  <c r="F18" i="14" s="1"/>
  <c r="C18" i="15" s="1"/>
  <c r="M51" i="9"/>
  <c r="L51" i="9"/>
  <c r="C19" i="25" l="1"/>
  <c r="F19" i="25" s="1"/>
  <c r="F19" i="15"/>
  <c r="C19" i="16" s="1"/>
  <c r="F19" i="16" s="1"/>
  <c r="C19" i="17" s="1"/>
  <c r="F19" i="17" s="1"/>
  <c r="C19" i="18" s="1"/>
  <c r="F19" i="18" s="1"/>
  <c r="C19" i="19" s="1"/>
  <c r="F19" i="19" s="1"/>
  <c r="C19" i="20" s="1"/>
  <c r="F19" i="20" s="1"/>
  <c r="C19" i="21" s="1"/>
  <c r="F21" i="9"/>
  <c r="F20" i="21"/>
  <c r="C20" i="22" s="1"/>
  <c r="F20" i="22" s="1"/>
  <c r="C20" i="23" s="1"/>
  <c r="F20" i="23" s="1"/>
  <c r="C20" i="27"/>
  <c r="F20" i="27" s="1"/>
  <c r="F18" i="15"/>
  <c r="C18" i="16" s="1"/>
  <c r="F18" i="16" s="1"/>
  <c r="C18" i="17" s="1"/>
  <c r="F18" i="17" s="1"/>
  <c r="C18" i="18" s="1"/>
  <c r="C18" i="25"/>
  <c r="F18" i="25" s="1"/>
  <c r="C17" i="14"/>
  <c r="F21" i="13"/>
  <c r="C21" i="13"/>
  <c r="I14" i="9"/>
  <c r="L14" i="9" s="1"/>
  <c r="C19" i="26" l="1"/>
  <c r="F19" i="26" s="1"/>
  <c r="F19" i="21"/>
  <c r="C19" i="22" s="1"/>
  <c r="F19" i="22" s="1"/>
  <c r="C19" i="23" s="1"/>
  <c r="F19" i="23" s="1"/>
  <c r="C19" i="27"/>
  <c r="F19" i="27" s="1"/>
  <c r="F18" i="18"/>
  <c r="C18" i="19" s="1"/>
  <c r="F18" i="19" s="1"/>
  <c r="C18" i="20" s="1"/>
  <c r="F18" i="20" s="1"/>
  <c r="C18" i="21" s="1"/>
  <c r="C18" i="26"/>
  <c r="C21" i="14"/>
  <c r="F17" i="14"/>
  <c r="B14" i="13"/>
  <c r="L14" i="13" s="1"/>
  <c r="B14" i="14" s="1"/>
  <c r="L14" i="14" s="1"/>
  <c r="B14" i="15" s="1"/>
  <c r="M56" i="9"/>
  <c r="B14" i="25" l="1"/>
  <c r="L14" i="25" s="1"/>
  <c r="L14" i="15"/>
  <c r="B14" i="16" s="1"/>
  <c r="L14" i="16" s="1"/>
  <c r="B14" i="17" s="1"/>
  <c r="L14" i="17" s="1"/>
  <c r="B14" i="18" s="1"/>
  <c r="F18" i="26"/>
  <c r="F18" i="21"/>
  <c r="C18" i="22" s="1"/>
  <c r="F18" i="22" s="1"/>
  <c r="C18" i="23" s="1"/>
  <c r="F18" i="23" s="1"/>
  <c r="C18" i="27"/>
  <c r="F21" i="14"/>
  <c r="C17" i="15"/>
  <c r="C17" i="25" s="1"/>
  <c r="L14" i="18" l="1"/>
  <c r="B14" i="19" s="1"/>
  <c r="L14" i="19" s="1"/>
  <c r="B14" i="20" s="1"/>
  <c r="L14" i="20" s="1"/>
  <c r="B14" i="21" s="1"/>
  <c r="B14" i="26"/>
  <c r="L14" i="26" s="1"/>
  <c r="F18" i="27"/>
  <c r="C21" i="25"/>
  <c r="F17" i="25"/>
  <c r="F21" i="25" s="1"/>
  <c r="C21" i="15"/>
  <c r="F17" i="15"/>
  <c r="L14" i="21" l="1"/>
  <c r="B14" i="22" s="1"/>
  <c r="L14" i="22" s="1"/>
  <c r="B14" i="23" s="1"/>
  <c r="L14" i="23" s="1"/>
  <c r="B14" i="27"/>
  <c r="L14" i="27" s="1"/>
  <c r="F21" i="15"/>
  <c r="C17" i="16"/>
  <c r="C21" i="16" l="1"/>
  <c r="F17" i="16"/>
  <c r="F21" i="16" l="1"/>
  <c r="C17" i="17"/>
  <c r="F17" i="17" s="1"/>
  <c r="C21" i="17" l="1"/>
  <c r="F21" i="17" l="1"/>
  <c r="C17" i="18"/>
  <c r="C17" i="26" s="1"/>
  <c r="F17" i="26" l="1"/>
  <c r="F21" i="26" s="1"/>
  <c r="C21" i="26"/>
  <c r="C21" i="18"/>
  <c r="F17" i="18"/>
  <c r="C17" i="19" l="1"/>
  <c r="F21" i="18"/>
  <c r="F17" i="19" l="1"/>
  <c r="C21" i="19"/>
  <c r="F21" i="19" l="1"/>
  <c r="C17" i="20"/>
  <c r="F17" i="20" l="1"/>
  <c r="C21" i="20"/>
  <c r="C17" i="21" l="1"/>
  <c r="C17" i="27" s="1"/>
  <c r="F21" i="20"/>
  <c r="F17" i="27" l="1"/>
  <c r="F21" i="27" s="1"/>
  <c r="C21" i="27"/>
  <c r="F17" i="21"/>
  <c r="C21" i="21"/>
  <c r="C17" i="22" l="1"/>
  <c r="F21" i="21"/>
  <c r="C21" i="22" l="1"/>
  <c r="F17" i="22"/>
  <c r="F21" i="22" l="1"/>
  <c r="C17" i="23"/>
  <c r="C21" i="23" l="1"/>
  <c r="F17" i="23"/>
  <c r="F21" i="23" s="1"/>
</calcChain>
</file>

<file path=xl/comments1.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0.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1.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2.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3.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4.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5.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6.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17.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2.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3.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4.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5.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6.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7.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8.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comments9.xml><?xml version="1.0" encoding="utf-8"?>
<comments xmlns="http://schemas.openxmlformats.org/spreadsheetml/2006/main">
  <authors>
    <author>Cricia Cañas</author>
    <author>Crissia Marisol Cañas</author>
    <author>Cricia Marisol Cañas</author>
  </authors>
  <commentList>
    <comment ref="B13" authorId="0" shapeId="0">
      <text>
        <r>
          <rPr>
            <b/>
            <sz val="8"/>
            <color indexed="81"/>
            <rFont val="Tahoma"/>
            <family val="2"/>
          </rPr>
          <t xml:space="preserve">PROCESOS EN TRÁMITE:
</t>
        </r>
        <r>
          <rPr>
            <sz val="8"/>
            <color indexed="81"/>
            <rFont val="Tahoma"/>
            <family val="2"/>
          </rPr>
          <t xml:space="preserve">Son todos aquellos Expediente o diligencias pendientes, activos, circulantes  e Inactivos, formados por todos aquellos casos que al Inicio de un período están a la espera de una resolución, sentencia u otro tipo de auto, que le ponga fin al caso.
</t>
        </r>
      </text>
    </comment>
    <comment ref="C13" authorId="0" shapeId="0">
      <text>
        <r>
          <rPr>
            <b/>
            <sz val="8"/>
            <color indexed="81"/>
            <rFont val="Tahoma"/>
            <family val="2"/>
          </rPr>
          <t xml:space="preserve">EXPEDIENTES INGRESADOS:
</t>
        </r>
        <r>
          <rPr>
            <sz val="8"/>
            <color indexed="81"/>
            <rFont val="Tahoma"/>
            <family val="2"/>
          </rPr>
          <t xml:space="preserve">Son todas las demandas o solicitudes sometidas a la consideración del Juez, con el objeto de dirimir conflictos o dar certeza jurídica a los hechos planteados.
</t>
        </r>
        <r>
          <rPr>
            <b/>
            <u/>
            <sz val="8"/>
            <color indexed="81"/>
            <rFont val="Tahoma"/>
            <family val="2"/>
          </rPr>
          <t xml:space="preserve">Se excluyen: </t>
        </r>
        <r>
          <rPr>
            <sz val="8"/>
            <color indexed="81"/>
            <rFont val="Tahoma"/>
            <family val="2"/>
          </rPr>
          <t>las diligencias inherentes al proceso principal, cualquier tipo de incidente que se genere producto de alguna causa ya en trámite y actos previos a la demanda.</t>
        </r>
        <r>
          <rPr>
            <b/>
            <sz val="8"/>
            <color indexed="81"/>
            <rFont val="Tahoma"/>
            <family val="2"/>
          </rPr>
          <t xml:space="preserve">
</t>
        </r>
        <r>
          <rPr>
            <sz val="8"/>
            <color indexed="81"/>
            <rFont val="Tahoma"/>
            <family val="2"/>
          </rPr>
          <t xml:space="preserve">
</t>
        </r>
      </text>
    </comment>
    <comment ref="G13" authorId="0" shapeId="0">
      <text>
        <r>
          <rPr>
            <b/>
            <sz val="8"/>
            <color indexed="81"/>
            <rFont val="Tahoma"/>
            <family val="2"/>
          </rPr>
          <t xml:space="preserve">EXPEDIENTES REACTIVADOS:
</t>
        </r>
        <r>
          <rPr>
            <sz val="8"/>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I13" authorId="0" shapeId="0">
      <text>
        <r>
          <rPr>
            <b/>
            <sz val="8"/>
            <color indexed="81"/>
            <rFont val="Tahoma"/>
            <family val="2"/>
          </rPr>
          <t xml:space="preserve">EXPEDIENTES FENECIDOS O RESUELTOS:
</t>
        </r>
        <r>
          <rPr>
            <sz val="8"/>
            <color indexed="81"/>
            <rFont val="Tahoma"/>
            <family val="2"/>
          </rPr>
          <t xml:space="preserve">Son todos aquellos expedientes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8"/>
            <color indexed="81"/>
            <rFont val="Tahoma"/>
            <family val="2"/>
          </rPr>
          <t xml:space="preserve">NOTA: </t>
        </r>
        <r>
          <rPr>
            <sz val="8"/>
            <color indexed="81"/>
            <rFont val="Tahoma"/>
            <family val="2"/>
          </rPr>
          <t xml:space="preserve">
Para que los datos aparezcan en ésta columna, recuerde que primero deberá llenar el detalle de los cuadros del Literal </t>
        </r>
        <r>
          <rPr>
            <b/>
            <sz val="8"/>
            <color indexed="81"/>
            <rFont val="Tahoma"/>
            <family val="2"/>
          </rPr>
          <t>B</t>
        </r>
        <r>
          <rPr>
            <sz val="8"/>
            <color indexed="81"/>
            <rFont val="Tahoma"/>
            <family val="2"/>
          </rPr>
          <t xml:space="preserve">. </t>
        </r>
        <r>
          <rPr>
            <b/>
            <sz val="8"/>
            <color indexed="81"/>
            <rFont val="Tahoma"/>
            <family val="2"/>
          </rPr>
          <t>Detalle de Expedientes en Materia Penal</t>
        </r>
        <r>
          <rPr>
            <sz val="8"/>
            <color indexed="81"/>
            <rFont val="Tahoma"/>
            <family val="2"/>
          </rPr>
          <t xml:space="preserve"> y automáticamente se le irán llenado las celdas respectivas.</t>
        </r>
      </text>
    </comment>
    <comment ref="K13" authorId="1" shapeId="0">
      <text>
        <r>
          <rPr>
            <sz val="9"/>
            <color indexed="81"/>
            <rFont val="Tahoma"/>
            <family val="2"/>
          </rPr>
          <t>Total de expedientes que se descargan en el cuadro D</t>
        </r>
      </text>
    </comment>
    <comment ref="L13" authorId="0" shapeId="0">
      <text>
        <r>
          <rPr>
            <b/>
            <sz val="8"/>
            <color indexed="81"/>
            <rFont val="Tahoma"/>
            <family val="2"/>
          </rPr>
          <t xml:space="preserve">EXPEDIENTES EN TRÁMITE AL FINAL: </t>
        </r>
        <r>
          <rPr>
            <sz val="8"/>
            <color indexed="81"/>
            <rFont val="Tahoma"/>
            <family val="2"/>
          </rPr>
          <t>Son todos aquellos Expedientes pendientes, activos,  circulantes e Inactivos, formados por todos aquellos casos que el final de un período están a la espera de una resolución, sentencia u otro tipo de auto, que le ponga fin al caso.</t>
        </r>
        <r>
          <rPr>
            <b/>
            <sz val="8"/>
            <color indexed="81"/>
            <rFont val="Tahoma"/>
            <family val="2"/>
          </rPr>
          <t xml:space="preserve">
</t>
        </r>
        <r>
          <rPr>
            <sz val="8"/>
            <color indexed="81"/>
            <rFont val="Tahoma"/>
            <family val="2"/>
          </rPr>
          <t xml:space="preserve">
</t>
        </r>
        <r>
          <rPr>
            <b/>
            <u/>
            <sz val="8"/>
            <color indexed="81"/>
            <rFont val="Tahoma"/>
            <family val="2"/>
          </rPr>
          <t>Advertencia:</t>
        </r>
        <r>
          <rPr>
            <b/>
            <sz val="8"/>
            <color indexed="81"/>
            <rFont val="Tahoma"/>
            <family val="2"/>
          </rPr>
          <t xml:space="preserve">
</t>
        </r>
        <r>
          <rPr>
            <sz val="8"/>
            <color indexed="81"/>
            <rFont val="Tahoma"/>
            <family val="2"/>
          </rPr>
          <t>Si la casilla le cambia de color, es porque el dato calculado es menor que el Total de los Inactivos acumulados al Final del Mes.  (Total Literal B.1 acumulados al Final del Mes) para la materia penal.</t>
        </r>
        <r>
          <rPr>
            <b/>
            <sz val="8"/>
            <color indexed="81"/>
            <rFont val="Tahoma"/>
            <family val="2"/>
          </rPr>
          <t xml:space="preserve">
Recuerde : </t>
        </r>
        <r>
          <rPr>
            <sz val="8"/>
            <color indexed="81"/>
            <rFont val="Tahoma"/>
            <family val="2"/>
          </rPr>
          <t>éste dato es la suma de los juicios inactivos más los pendientes de Audiencia y por lo tanto no puede ser menor que el total de los Inactivos acumulado al final del mes.
1- Cuando le queda</t>
        </r>
        <r>
          <rPr>
            <b/>
            <sz val="8"/>
            <color indexed="81"/>
            <rFont val="Tahoma"/>
            <family val="2"/>
          </rPr>
          <t xml:space="preserve"> IGUAL </t>
        </r>
        <r>
          <rPr>
            <sz val="8"/>
            <color indexed="81"/>
            <rFont val="Tahoma"/>
            <family val="2"/>
          </rPr>
          <t>es</t>
        </r>
        <r>
          <rPr>
            <b/>
            <sz val="8"/>
            <color indexed="81"/>
            <rFont val="Tahoma"/>
            <family val="2"/>
          </rPr>
          <t xml:space="preserve"> </t>
        </r>
        <r>
          <rPr>
            <sz val="8"/>
            <color indexed="81"/>
            <rFont val="Tahoma"/>
            <family val="2"/>
          </rPr>
          <t xml:space="preserve">porque no quedó ningún Expediente sin celebración de audiencia.
2- Cuando es </t>
        </r>
        <r>
          <rPr>
            <b/>
            <sz val="8"/>
            <color indexed="81"/>
            <rFont val="Tahoma"/>
            <family val="2"/>
          </rPr>
          <t xml:space="preserve">MAYOR </t>
        </r>
        <r>
          <rPr>
            <sz val="8"/>
            <color indexed="81"/>
            <rFont val="Tahoma"/>
            <family val="2"/>
          </rPr>
          <t>es porque quedó pendiente algún expediente pendiente de audiencia. Puede comprobarlo en el libro de entrada.</t>
        </r>
      </text>
    </comment>
    <comment ref="E16" authorId="0" shapeId="0">
      <text>
        <r>
          <rPr>
            <b/>
            <u/>
            <sz val="8"/>
            <color indexed="81"/>
            <rFont val="Tahoma"/>
            <family val="2"/>
          </rPr>
          <t>Utilizado:</t>
        </r>
        <r>
          <rPr>
            <sz val="8"/>
            <color indexed="81"/>
            <rFont val="Tahoma"/>
            <family val="2"/>
          </rPr>
          <t xml:space="preserve">
Cuando un proceso cambia de un estado inactivo en que se encontraba a otro estado que también lo deja inactivo durante el mes que se esté informando.
</t>
        </r>
        <r>
          <rPr>
            <b/>
            <u/>
            <sz val="8"/>
            <color indexed="81"/>
            <rFont val="Tahoma"/>
            <family val="2"/>
          </rPr>
          <t>Nota:</t>
        </r>
        <r>
          <rPr>
            <sz val="8"/>
            <color indexed="81"/>
            <rFont val="Tahoma"/>
            <family val="2"/>
          </rPr>
          <t xml:space="preserve">
Cuando ejecute éste proceso recuerde que tiene que llenar la casilla en la cual pasa el proceso al nuevo estado inactivo, dicha casilla a utilizar en la referida en la columna </t>
        </r>
        <r>
          <rPr>
            <b/>
            <sz val="8"/>
            <color indexed="81"/>
            <rFont val="Tahoma"/>
            <family val="2"/>
          </rPr>
          <t xml:space="preserve">"En el mes" </t>
        </r>
        <r>
          <rPr>
            <sz val="8"/>
            <color indexed="81"/>
            <rFont val="Tahoma"/>
            <family val="2"/>
          </rPr>
          <t>situada al lado izquierdo</t>
        </r>
        <r>
          <rPr>
            <b/>
            <sz val="8"/>
            <color indexed="81"/>
            <rFont val="Tahoma"/>
            <family val="2"/>
          </rPr>
          <t xml:space="preserve">, </t>
        </r>
        <r>
          <rPr>
            <sz val="8"/>
            <color indexed="81"/>
            <rFont val="Tahoma"/>
            <family val="2"/>
          </rPr>
          <t xml:space="preserve">esta acción es necesaria para disminuir el inventario en el que se encontraba e incrementar el inventario del nuevo estado al que pasa.
</t>
        </r>
      </text>
    </comment>
    <comment ref="I24" authorId="2" shapeId="0">
      <text>
        <r>
          <rPr>
            <b/>
            <u/>
            <sz val="7"/>
            <color indexed="81"/>
            <rFont val="Tahoma"/>
            <family val="2"/>
          </rPr>
          <t>Definición:</t>
        </r>
        <r>
          <rPr>
            <b/>
            <sz val="7"/>
            <color indexed="81"/>
            <rFont val="Tahoma"/>
            <family val="2"/>
          </rPr>
          <t xml:space="preserve"> 
Decretos: </t>
        </r>
        <r>
          <rPr>
            <sz val="7"/>
            <color indexed="81"/>
            <rFont val="Tahoma"/>
            <family val="2"/>
          </rPr>
          <t xml:space="preserve">Definición: Impulso y Ordenación material del proceso
</t>
        </r>
        <r>
          <rPr>
            <b/>
            <sz val="7"/>
            <color indexed="81"/>
            <rFont val="Tahoma"/>
            <family val="2"/>
          </rPr>
          <t xml:space="preserve">
Autos simples: </t>
        </r>
        <r>
          <rPr>
            <sz val="7"/>
            <color indexed="81"/>
            <rFont val="Tahoma"/>
            <family val="2"/>
          </rPr>
          <t>Cuando su propósito son para resolver incidentes, acordar medidas cautelares, definir cuestiones accesorias o resolver nulidades</t>
        </r>
      </text>
    </comment>
    <comment ref="A54" authorId="0" shapeId="0">
      <text>
        <r>
          <rPr>
            <sz val="9"/>
            <color indexed="81"/>
            <rFont val="Tahoma"/>
            <family val="2"/>
          </rPr>
          <t xml:space="preserve">Generadas y realizadas en la Sede Judicial
</t>
        </r>
      </text>
    </comment>
    <comment ref="J5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K5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de los involucrados.
</t>
        </r>
      </text>
    </comment>
    <comment ref="L5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 ref="A58" authorId="1" shapeId="0">
      <text>
        <r>
          <rPr>
            <b/>
            <sz val="9"/>
            <color indexed="81"/>
            <rFont val="Tahoma"/>
            <family val="2"/>
          </rPr>
          <t>SNE: Sistema de Notificación Electrónica</t>
        </r>
      </text>
    </comment>
    <comment ref="D65" authorId="1" shapeId="0">
      <text>
        <r>
          <rPr>
            <b/>
            <sz val="9"/>
            <color indexed="81"/>
            <rFont val="Tahoma"/>
            <family val="2"/>
          </rPr>
          <t xml:space="preserve">Modalidad Presencial: </t>
        </r>
        <r>
          <rPr>
            <sz val="9"/>
            <color indexed="81"/>
            <rFont val="Tahoma"/>
            <family val="2"/>
          </rPr>
          <t>Cuándo se realizan dentro de la sede judicial con presencia física de los involucrados.</t>
        </r>
      </text>
    </comment>
    <comment ref="E65" authorId="1" shapeId="0">
      <text>
        <r>
          <rPr>
            <b/>
            <sz val="9"/>
            <color indexed="81"/>
            <rFont val="Tahoma"/>
            <family val="2"/>
          </rPr>
          <t xml:space="preserve">Modalidad Virtual:
</t>
        </r>
        <r>
          <rPr>
            <sz val="9"/>
            <color indexed="81"/>
            <rFont val="Tahoma"/>
            <family val="2"/>
          </rPr>
          <t xml:space="preserve">Cuándo se utiliza el medio electrónico para realizar la audiencia sin presencia física en sede judicial de los involucrados.
</t>
        </r>
      </text>
    </comment>
    <comment ref="F65" authorId="1" shapeId="0">
      <text>
        <r>
          <rPr>
            <b/>
            <sz val="9"/>
            <color indexed="81"/>
            <rFont val="Tahoma"/>
            <family val="2"/>
          </rPr>
          <t xml:space="preserve">Modalidad Mixta: </t>
        </r>
        <r>
          <rPr>
            <sz val="9"/>
            <color indexed="81"/>
            <rFont val="Tahoma"/>
            <family val="2"/>
          </rPr>
          <t>Cuándo se realizan la audiencia  de manera combinada (grupo de personas presentes, otro u otros que se encuentran en modalidad virtual y/o personas involucradas ausentes)</t>
        </r>
      </text>
    </comment>
  </commentList>
</comments>
</file>

<file path=xl/sharedStrings.xml><?xml version="1.0" encoding="utf-8"?>
<sst xmlns="http://schemas.openxmlformats.org/spreadsheetml/2006/main" count="2754" uniqueCount="163">
  <si>
    <t>DEPARTAMENTO:</t>
  </si>
  <si>
    <t>MES:</t>
  </si>
  <si>
    <t xml:space="preserve"> AÑO:</t>
  </si>
  <si>
    <t>Concepto</t>
  </si>
  <si>
    <t>Revisó Secretario(a):</t>
  </si>
  <si>
    <t>Nombre del Juez(a) a evaluar:</t>
  </si>
  <si>
    <t>Observaciones:</t>
  </si>
  <si>
    <t>Sello</t>
  </si>
  <si>
    <t>Realizadas</t>
  </si>
  <si>
    <t>Total</t>
  </si>
  <si>
    <t>Excusa</t>
  </si>
  <si>
    <t>Recusación</t>
  </si>
  <si>
    <t>Por Materia</t>
  </si>
  <si>
    <t>Por Territorio</t>
  </si>
  <si>
    <t xml:space="preserve">Provisional </t>
  </si>
  <si>
    <t>Definitivo</t>
  </si>
  <si>
    <t>Femeninos</t>
  </si>
  <si>
    <t>Masculinos</t>
  </si>
  <si>
    <t>Menores de 18 años</t>
  </si>
  <si>
    <t>Adultos</t>
  </si>
  <si>
    <t>Procesos</t>
  </si>
  <si>
    <t>A. Resumen de Procesos</t>
  </si>
  <si>
    <t>FAX:</t>
  </si>
  <si>
    <t>E-mail:</t>
  </si>
  <si>
    <t>Nombre y firma del Juez(a) que rinde el Informe:</t>
  </si>
  <si>
    <t>Al inicio del Mes</t>
  </si>
  <si>
    <t>En el Mes</t>
  </si>
  <si>
    <t>Acumulado al final del mes</t>
  </si>
  <si>
    <t xml:space="preserve">ESPECIALIZADO DE INSTRUCCION DE SAN SALVADOR                  </t>
  </si>
  <si>
    <t>ESPECIALIZADO DE INSTRUCCION DE SANTA ANA</t>
  </si>
  <si>
    <t>ESPECIALIZADO DE INSTRUCCION DE SAN MIGUEL</t>
  </si>
  <si>
    <t>Personas Jurídicas</t>
  </si>
  <si>
    <t>Elaboró el Informe:</t>
  </si>
  <si>
    <t>Fecha:</t>
  </si>
  <si>
    <t>1. Sobreseimientos Provisionales</t>
  </si>
  <si>
    <t>2. Criterios de Oportunidad</t>
  </si>
  <si>
    <t>Otros</t>
  </si>
  <si>
    <t>Reactivados en el mes</t>
  </si>
  <si>
    <t>Fenecidos o Resueltos en el mes</t>
  </si>
  <si>
    <r>
      <t xml:space="preserve">B. </t>
    </r>
    <r>
      <rPr>
        <b/>
        <u/>
        <sz val="7"/>
        <rFont val="Arial"/>
        <family val="2"/>
      </rPr>
      <t>Procesos</t>
    </r>
    <r>
      <rPr>
        <b/>
        <sz val="7"/>
        <rFont val="Arial"/>
        <family val="2"/>
      </rPr>
      <t xml:space="preserve"> Inactivos Acumulados Penales</t>
    </r>
  </si>
  <si>
    <t>1. Por Fallecimiento del Imputado</t>
  </si>
  <si>
    <t>2. Sobreseimiento Definitivo Art. 350 Pr.P.</t>
  </si>
  <si>
    <t>3. Otras formas (Especifique)</t>
  </si>
  <si>
    <t>1. Nulidad Absoluta</t>
  </si>
  <si>
    <t>2. Modificación a la calificación del hecho punible</t>
  </si>
  <si>
    <t>3. Otras Formas de Terminación</t>
  </si>
  <si>
    <t xml:space="preserve">Total </t>
  </si>
  <si>
    <t>Total Fenecidos o resueltos</t>
  </si>
  <si>
    <t>3. Declarados Rebeldes</t>
  </si>
  <si>
    <t>En trámite al Final del mes</t>
  </si>
  <si>
    <t>2. Otro tipo de diligencias realizadas</t>
  </si>
  <si>
    <t>FEM</t>
  </si>
  <si>
    <t>MAS</t>
  </si>
  <si>
    <t>1. Imputados sin Detención Provisional</t>
  </si>
  <si>
    <t>2. Imputados con Detención Provisional</t>
  </si>
  <si>
    <t xml:space="preserve">3. Imputados con Medidas Cautelares Sustitutivas </t>
  </si>
  <si>
    <t>1. Para imposición de Medidas Cautelares</t>
  </si>
  <si>
    <t>2. Preliminares</t>
  </si>
  <si>
    <t>3. Revisión para Medidas Cautelares</t>
  </si>
  <si>
    <t>4. .Para aplicación de Internación Provisional</t>
  </si>
  <si>
    <t>1. Acumulación</t>
  </si>
  <si>
    <t>Modalidad</t>
  </si>
  <si>
    <t>Virtual</t>
  </si>
  <si>
    <t>2. Por incidentes</t>
  </si>
  <si>
    <t>Detalle de la Situación Jurídica por Imputado durante el Mes reportado (Mensual)</t>
  </si>
  <si>
    <t>Modificación</t>
  </si>
  <si>
    <t>Total otros…</t>
  </si>
  <si>
    <t>Sentencias</t>
  </si>
  <si>
    <t>Autos Definitivos</t>
  </si>
  <si>
    <t>En trámite al Inicio del mes</t>
  </si>
  <si>
    <r>
      <t>Calidad</t>
    </r>
    <r>
      <rPr>
        <sz val="7"/>
        <rFont val="Arial"/>
        <family val="2"/>
      </rPr>
      <t>:</t>
    </r>
  </si>
  <si>
    <t>D.  Otros (descarga de expediente)</t>
  </si>
  <si>
    <t>INFORME ÚNICO DE GESTIÓN MENSUAL DE LOS TRIBUNALES CONTRA EL CRIMEN ORGANIZADO</t>
  </si>
  <si>
    <t>ENERO</t>
  </si>
  <si>
    <t>TELÉFONO:</t>
  </si>
  <si>
    <t>JUEZ:</t>
  </si>
  <si>
    <t>1.  Absolutorias</t>
  </si>
  <si>
    <t>2.  Condenatorias</t>
  </si>
  <si>
    <t>3.  Mixtas</t>
  </si>
  <si>
    <t>4. Medidas de Seguridad</t>
  </si>
  <si>
    <t>Persona natural</t>
  </si>
  <si>
    <t>Género</t>
  </si>
  <si>
    <t>Señaladas</t>
  </si>
  <si>
    <t>Suspendidas</t>
  </si>
  <si>
    <t>Reanudadas</t>
  </si>
  <si>
    <t>Total….</t>
  </si>
  <si>
    <t>Activos s/resolución e ingresados</t>
  </si>
  <si>
    <t>Formas de terminación de los expedientes</t>
  </si>
  <si>
    <t>Criterio de oportunidad</t>
  </si>
  <si>
    <t>Declarado rebelde</t>
  </si>
  <si>
    <t xml:space="preserve"> 2. Notificaciones (personales)</t>
  </si>
  <si>
    <t xml:space="preserve"> 3. Notificación por medio del SNE</t>
  </si>
  <si>
    <t xml:space="preserve"> 4. Notificación por otros medio electrónicos (fax)</t>
  </si>
  <si>
    <t>5. Audiencias de lectura de sentencias</t>
  </si>
  <si>
    <t>6. Audiencias Especiales</t>
  </si>
  <si>
    <t xml:space="preserve">7. Otras Audiencias </t>
  </si>
  <si>
    <t>3. Práctica de diligencia fuera de audiencia</t>
  </si>
  <si>
    <t>1. Por Ausencia del imputado con medidas</t>
  </si>
  <si>
    <r>
      <t xml:space="preserve">C. Procesos Fenecidos o Resueltos en el mes por </t>
    </r>
    <r>
      <rPr>
        <b/>
        <u/>
        <sz val="8"/>
        <rFont val="Arial"/>
        <family val="2"/>
      </rPr>
      <t>expediente</t>
    </r>
  </si>
  <si>
    <t>C.2  Sentencias Definitivas  (por expediente)</t>
  </si>
  <si>
    <t>C.1  Procedimiento Abreviado  (por expediente)</t>
  </si>
  <si>
    <t>4. Por incomparecencia del Juez</t>
  </si>
  <si>
    <t>5. Por incomparecencia del Fiscal, Querellante o Defensor</t>
  </si>
  <si>
    <t>6. Por incomparecencia de testigos y peritos</t>
  </si>
  <si>
    <t xml:space="preserve">7. Investigación complementaria </t>
  </si>
  <si>
    <t>8. Ampliación de la acusación</t>
  </si>
  <si>
    <t>9. Traslado del Imputado (Presente)</t>
  </si>
  <si>
    <t>10.  Utilización de la modalidad virtual</t>
  </si>
  <si>
    <t>11. Otros Motivos</t>
  </si>
  <si>
    <t>Actos de Comunicación durante el mes</t>
  </si>
  <si>
    <t>Otras diligencias realizadas</t>
  </si>
  <si>
    <t>1. Anticipo de prueba</t>
  </si>
  <si>
    <t>Resoluciones decretadas en el mes</t>
  </si>
  <si>
    <t>TRIBUNAL:</t>
  </si>
  <si>
    <t>Procesos nuevos Ingresados en el mes</t>
  </si>
  <si>
    <t>Decretos y autos simples</t>
  </si>
  <si>
    <t>Bienes jurídicos difusos</t>
  </si>
  <si>
    <t>No. de Procesados recibidos en el mes</t>
  </si>
  <si>
    <t>Menores</t>
  </si>
  <si>
    <t>2. Redistribución de procesos</t>
  </si>
  <si>
    <t>3. Incompetencia</t>
  </si>
  <si>
    <t>4. Impedimentos</t>
  </si>
  <si>
    <t>Mixta</t>
  </si>
  <si>
    <t>Presencial</t>
  </si>
  <si>
    <t xml:space="preserve"> 1. Edictos (para procesos anteriores)</t>
  </si>
  <si>
    <t>Reprogramadas</t>
  </si>
  <si>
    <r>
      <t xml:space="preserve">Propietario </t>
    </r>
    <r>
      <rPr>
        <sz val="16"/>
        <rFont val="Arial"/>
        <family val="2"/>
      </rPr>
      <t>□</t>
    </r>
    <r>
      <rPr>
        <sz val="12"/>
        <rFont val="Arial"/>
        <family val="2"/>
      </rPr>
      <t xml:space="preserve"> </t>
    </r>
    <r>
      <rPr>
        <sz val="7"/>
        <rFont val="Arial"/>
        <family val="2"/>
      </rPr>
      <t xml:space="preserve">       Suplente </t>
    </r>
    <r>
      <rPr>
        <sz val="16"/>
        <rFont val="Arial"/>
        <family val="2"/>
      </rPr>
      <t>□</t>
    </r>
    <r>
      <rPr>
        <sz val="7"/>
        <rFont val="Arial"/>
        <family val="2"/>
      </rPr>
      <t xml:space="preserve">         Interino </t>
    </r>
    <r>
      <rPr>
        <sz val="16"/>
        <rFont val="Arial"/>
        <family val="2"/>
      </rPr>
      <t>□</t>
    </r>
    <r>
      <rPr>
        <sz val="7"/>
        <rFont val="Arial"/>
        <family val="2"/>
      </rPr>
      <t xml:space="preserve">         Funciones </t>
    </r>
    <r>
      <rPr>
        <sz val="16"/>
        <rFont val="Arial"/>
        <family val="2"/>
      </rPr>
      <t>□</t>
    </r>
    <r>
      <rPr>
        <sz val="7"/>
        <rFont val="Arial"/>
        <family val="2"/>
      </rPr>
      <t xml:space="preserve">          Régimen de disponibilidad </t>
    </r>
    <r>
      <rPr>
        <sz val="16"/>
        <rFont val="Arial"/>
        <family val="2"/>
      </rPr>
      <t>□</t>
    </r>
    <r>
      <rPr>
        <sz val="7"/>
        <rFont val="Arial"/>
        <family val="2"/>
      </rPr>
      <t xml:space="preserve">   </t>
    </r>
  </si>
  <si>
    <t>Audiencias de Vista Pública en el mes</t>
  </si>
  <si>
    <t>C.3  Sobreseimientos Definitivos (por expediente)</t>
  </si>
  <si>
    <t>C.4 Otras formas de terminación (por expediente)</t>
  </si>
  <si>
    <t>Categoría de inactivos</t>
  </si>
  <si>
    <t>Sobreseídos provisionalmente</t>
  </si>
  <si>
    <t>Con Régimen de Protección</t>
  </si>
  <si>
    <t>Audiencias realizadas en el mes</t>
  </si>
  <si>
    <t>Recibidos por redistribución</t>
  </si>
  <si>
    <t>4. Dos o más supuestos de inactividad</t>
  </si>
  <si>
    <t>4. Imputados por procedimiento abreviado</t>
  </si>
  <si>
    <t>5. Imputados Condenados</t>
  </si>
  <si>
    <t>6. Imputados Absueltos</t>
  </si>
  <si>
    <t>7. Imputados con Medidas de Seguridad</t>
  </si>
  <si>
    <t>8. Imputados Sobreseídos</t>
  </si>
  <si>
    <t xml:space="preserve"> 5. Cita/Convocatoria</t>
  </si>
  <si>
    <t>Motivos de reprogramación o suspensión de Audiencias en el mes</t>
  </si>
  <si>
    <t>9. Imputados declarados Rebeldes</t>
  </si>
  <si>
    <t>FEBRERO</t>
  </si>
  <si>
    <t>Dos o más supuestos</t>
  </si>
  <si>
    <t>DICIEMBRE</t>
  </si>
  <si>
    <t>NOVIEMBRE</t>
  </si>
  <si>
    <t>OCTUBRE</t>
  </si>
  <si>
    <t>SEPTIEMBRE</t>
  </si>
  <si>
    <t>AGOSTO</t>
  </si>
  <si>
    <t>JULIO</t>
  </si>
  <si>
    <t>JUNIO</t>
  </si>
  <si>
    <t>MAYO</t>
  </si>
  <si>
    <t>ABRIL</t>
  </si>
  <si>
    <t>MARZO</t>
  </si>
  <si>
    <t>Período:</t>
  </si>
  <si>
    <t>PRIMER TRIMESTRE</t>
  </si>
  <si>
    <t>SEGUNDO TRIMESTRE</t>
  </si>
  <si>
    <t>TERCER TRIMESTRE</t>
  </si>
  <si>
    <t>4to TRIMESTRE</t>
  </si>
  <si>
    <t>Número de Víctimas</t>
  </si>
  <si>
    <t>AÑO 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</si>
</sst>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6" formatCode="dd/mm/yyyy;@"/>
  </numFmts>
  <fonts count="34" x14ac:knownFonts="1">
    <font>
      <sz val="10"/>
      <name val="Arial"/>
    </font>
    <font>
      <sz val="7"/>
      <name val="Times New Roman"/>
      <family val="1"/>
    </font>
    <font>
      <b/>
      <sz val="12"/>
      <name val="Times New Roman"/>
      <family val="1"/>
    </font>
    <font>
      <sz val="10"/>
      <name val="Times New Roman"/>
      <family val="1"/>
    </font>
    <font>
      <sz val="8"/>
      <name val="Times New Roman"/>
      <family val="1"/>
    </font>
    <font>
      <sz val="8"/>
      <name val="Arial"/>
      <family val="2"/>
    </font>
    <font>
      <sz val="7"/>
      <name val="Arial"/>
      <family val="2"/>
    </font>
    <font>
      <b/>
      <sz val="6"/>
      <name val="Arial"/>
      <family val="2"/>
    </font>
    <font>
      <b/>
      <sz val="7"/>
      <name val="Arial"/>
      <family val="2"/>
    </font>
    <font>
      <sz val="6"/>
      <name val="Arial"/>
      <family val="2"/>
    </font>
    <font>
      <sz val="12"/>
      <name val="Arial"/>
      <family val="2"/>
    </font>
    <font>
      <sz val="8"/>
      <name val="Arial"/>
      <family val="2"/>
    </font>
    <font>
      <sz val="10"/>
      <name val="Arial"/>
      <family val="2"/>
    </font>
    <font>
      <b/>
      <sz val="9"/>
      <name val="Arial"/>
      <family val="2"/>
    </font>
    <font>
      <sz val="9"/>
      <name val="Arial"/>
      <family val="2"/>
    </font>
    <font>
      <b/>
      <sz val="10"/>
      <name val="Arial"/>
      <family val="2"/>
    </font>
    <font>
      <b/>
      <sz val="8"/>
      <name val="Arial"/>
      <family val="2"/>
    </font>
    <font>
      <b/>
      <u/>
      <sz val="7"/>
      <name val="Arial"/>
      <family val="2"/>
    </font>
    <font>
      <b/>
      <sz val="12"/>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11"/>
      <name val="Arial"/>
      <family val="2"/>
    </font>
    <font>
      <b/>
      <sz val="11"/>
      <name val="Arial"/>
      <family val="2"/>
    </font>
    <font>
      <b/>
      <u/>
      <sz val="8"/>
      <color indexed="81"/>
      <name val="Tahoma"/>
      <family val="2"/>
    </font>
    <font>
      <b/>
      <sz val="7"/>
      <color indexed="81"/>
      <name val="Tahoma"/>
      <family val="2"/>
    </font>
    <font>
      <sz val="7"/>
      <color indexed="81"/>
      <name val="Tahoma"/>
      <family val="2"/>
    </font>
    <font>
      <b/>
      <sz val="7"/>
      <color indexed="23"/>
      <name val="Arial"/>
      <family val="2"/>
    </font>
    <font>
      <u/>
      <sz val="9"/>
      <name val="Arial"/>
      <family val="2"/>
    </font>
    <font>
      <b/>
      <u/>
      <sz val="8"/>
      <name val="Arial"/>
      <family val="2"/>
    </font>
    <font>
      <b/>
      <u/>
      <sz val="7"/>
      <color indexed="81"/>
      <name val="Tahoma"/>
      <family val="2"/>
    </font>
    <font>
      <sz val="7"/>
      <color theme="0"/>
      <name val="Arial"/>
      <family val="2"/>
    </font>
    <font>
      <sz val="16"/>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164" fontId="3" fillId="0" borderId="0" applyFont="0" applyFill="0" applyBorder="0" applyAlignment="0" applyProtection="0"/>
    <xf numFmtId="0" fontId="3" fillId="0" borderId="0"/>
    <xf numFmtId="0" fontId="3" fillId="0" borderId="0" applyFont="0" applyFill="0" applyBorder="0" applyAlignment="0" applyProtection="0"/>
    <xf numFmtId="0" fontId="12" fillId="0" borderId="0"/>
  </cellStyleXfs>
  <cellXfs count="269">
    <xf numFmtId="0" fontId="0" fillId="0" borderId="0" xfId="0"/>
    <xf numFmtId="0" fontId="7" fillId="0" borderId="3" xfId="0" applyFont="1" applyBorder="1" applyAlignment="1">
      <alignment horizontal="center" vertical="center" wrapText="1"/>
    </xf>
    <xf numFmtId="0" fontId="6" fillId="0" borderId="0" xfId="0" applyFont="1" applyAlignment="1">
      <alignment horizontal="center" vertical="center"/>
    </xf>
    <xf numFmtId="0" fontId="9" fillId="0" borderId="3" xfId="0" applyFont="1"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pplyProtection="1">
      <alignment horizontal="center" vertical="center"/>
      <protection locked="0"/>
    </xf>
    <xf numFmtId="0" fontId="11" fillId="0" borderId="0" xfId="0" applyFont="1"/>
    <xf numFmtId="1" fontId="13" fillId="0" borderId="3" xfId="0" applyNumberFormat="1" applyFont="1" applyBorder="1" applyAlignment="1">
      <alignment horizontal="center" vertical="center"/>
    </xf>
    <xf numFmtId="1" fontId="14" fillId="0" borderId="3" xfId="0" applyNumberFormat="1"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1" fontId="13" fillId="0" borderId="3" xfId="0" applyNumberFormat="1" applyFont="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9" fillId="0" borderId="3" xfId="0" applyFont="1" applyBorder="1" applyAlignment="1">
      <alignment horizontal="center" vertical="center"/>
    </xf>
    <xf numFmtId="0" fontId="5" fillId="0" borderId="0" xfId="0" applyFont="1"/>
    <xf numFmtId="0" fontId="12" fillId="0" borderId="0" xfId="0" applyFont="1"/>
    <xf numFmtId="0" fontId="16" fillId="0" borderId="0" xfId="0" applyFont="1" applyAlignment="1">
      <alignment horizontal="center"/>
    </xf>
    <xf numFmtId="0" fontId="9" fillId="0" borderId="3" xfId="4" applyFont="1" applyBorder="1" applyAlignment="1">
      <alignment horizontal="center" vertical="center" wrapText="1"/>
    </xf>
    <xf numFmtId="0" fontId="6" fillId="0" borderId="2" xfId="4" applyFont="1" applyBorder="1" applyAlignment="1">
      <alignment horizontal="left" vertical="center"/>
    </xf>
    <xf numFmtId="0" fontId="6" fillId="0" borderId="5" xfId="4" applyFont="1" applyBorder="1" applyAlignment="1">
      <alignment horizontal="left" vertical="center"/>
    </xf>
    <xf numFmtId="0" fontId="6" fillId="0" borderId="3" xfId="4" applyFont="1" applyBorder="1" applyAlignment="1">
      <alignment horizontal="center" vertical="center"/>
    </xf>
    <xf numFmtId="0" fontId="12" fillId="0" borderId="3" xfId="0" applyFont="1" applyBorder="1" applyAlignment="1" applyProtection="1">
      <alignment horizontal="center" vertical="center"/>
      <protection locked="0"/>
    </xf>
    <xf numFmtId="0" fontId="16" fillId="0" borderId="0" xfId="0" applyFont="1" applyAlignment="1">
      <alignment horizontal="right" vertical="center" wrapText="1" indent="2"/>
    </xf>
    <xf numFmtId="1" fontId="15" fillId="0" borderId="3" xfId="0" applyNumberFormat="1" applyFont="1" applyBorder="1" applyAlignment="1">
      <alignment horizontal="center" vertical="center" wrapText="1"/>
    </xf>
    <xf numFmtId="0" fontId="16" fillId="3" borderId="0" xfId="0" applyFont="1" applyFill="1"/>
    <xf numFmtId="164" fontId="16" fillId="3" borderId="0" xfId="3" applyNumberFormat="1" applyFont="1" applyFill="1" applyAlignment="1">
      <alignment horizontal="right"/>
    </xf>
    <xf numFmtId="0" fontId="4" fillId="3" borderId="0" xfId="0" applyFont="1" applyFill="1" applyAlignment="1">
      <alignment horizontal="center" vertical="center"/>
    </xf>
    <xf numFmtId="0" fontId="4" fillId="3" borderId="0" xfId="0" applyFont="1" applyFill="1" applyAlignment="1">
      <alignment vertical="center"/>
    </xf>
    <xf numFmtId="0" fontId="6" fillId="3" borderId="0" xfId="0" applyFont="1" applyFill="1" applyAlignment="1">
      <alignment horizontal="center" vertical="center"/>
    </xf>
    <xf numFmtId="0" fontId="1" fillId="3" borderId="0" xfId="0" applyFont="1" applyFill="1" applyAlignment="1">
      <alignment horizontal="center" vertical="center"/>
    </xf>
    <xf numFmtId="0" fontId="16" fillId="3" borderId="0" xfId="0" applyFont="1" applyFill="1" applyAlignment="1">
      <alignment horizontal="right"/>
    </xf>
    <xf numFmtId="0" fontId="16" fillId="3" borderId="0" xfId="0" applyFont="1" applyFill="1" applyAlignment="1">
      <alignment horizontal="center"/>
    </xf>
    <xf numFmtId="0" fontId="5" fillId="3" borderId="0" xfId="0" applyFont="1" applyFill="1"/>
    <xf numFmtId="0" fontId="16" fillId="3" borderId="0" xfId="0" applyFont="1" applyFill="1" applyAlignment="1">
      <alignment horizontal="left"/>
    </xf>
    <xf numFmtId="0" fontId="8" fillId="3" borderId="0" xfId="0" applyFont="1" applyFill="1" applyAlignment="1">
      <alignment horizontal="center" vertical="center"/>
    </xf>
    <xf numFmtId="0" fontId="6" fillId="3" borderId="0" xfId="0" applyFont="1" applyFill="1" applyAlignment="1">
      <alignment vertical="center" wrapText="1"/>
    </xf>
    <xf numFmtId="0" fontId="16" fillId="3" borderId="0" xfId="0" applyFont="1" applyFill="1" applyAlignment="1">
      <alignment horizontal="right" vertical="center" wrapText="1" indent="2"/>
    </xf>
    <xf numFmtId="0" fontId="6" fillId="3" borderId="0" xfId="0" applyFont="1" applyFill="1" applyAlignment="1">
      <alignment horizontal="center" vertical="center" wrapText="1"/>
    </xf>
    <xf numFmtId="0" fontId="8" fillId="3" borderId="0" xfId="0" applyFont="1" applyFill="1" applyAlignment="1">
      <alignment horizontal="right" vertical="center"/>
    </xf>
    <xf numFmtId="0" fontId="8" fillId="3" borderId="0" xfId="0" applyFont="1" applyFill="1" applyAlignment="1" applyProtection="1">
      <alignment horizontal="center" vertical="center" wrapText="1"/>
      <protection locked="0"/>
    </xf>
    <xf numFmtId="0" fontId="8" fillId="3" borderId="0" xfId="0" applyFont="1" applyFill="1" applyAlignment="1">
      <alignment vertical="center"/>
    </xf>
    <xf numFmtId="0" fontId="8" fillId="3" borderId="0" xfId="0" applyFont="1" applyFill="1" applyAlignment="1" applyProtection="1">
      <alignment horizontal="left" vertical="center" wrapText="1"/>
      <protection locked="0"/>
    </xf>
    <xf numFmtId="0" fontId="6" fillId="3" borderId="7" xfId="0" applyFont="1" applyFill="1" applyBorder="1" applyAlignment="1" applyProtection="1">
      <alignment horizontal="center" vertical="center"/>
      <protection locked="0"/>
    </xf>
    <xf numFmtId="0" fontId="28" fillId="3" borderId="0" xfId="0" applyFont="1" applyFill="1" applyAlignment="1" applyProtection="1">
      <alignment horizontal="center" vertical="center"/>
      <protection locked="0"/>
    </xf>
    <xf numFmtId="0" fontId="32" fillId="3" borderId="0" xfId="0" applyFont="1" applyFill="1" applyAlignment="1">
      <alignment horizontal="center" vertical="center"/>
    </xf>
    <xf numFmtId="1" fontId="32" fillId="3" borderId="0" xfId="0" applyNumberFormat="1" applyFont="1" applyFill="1" applyAlignment="1">
      <alignment horizontal="center" vertical="center"/>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16" fillId="3" borderId="0" xfId="0" applyFont="1" applyFill="1" applyAlignment="1" applyProtection="1">
      <alignment horizontal="right"/>
    </xf>
    <xf numFmtId="164" fontId="16" fillId="3" borderId="0" xfId="3" applyNumberFormat="1" applyFont="1" applyFill="1" applyAlignment="1" applyProtection="1">
      <alignment horizontal="right"/>
    </xf>
    <xf numFmtId="0" fontId="12" fillId="0" borderId="0" xfId="0" applyFont="1" applyProtection="1"/>
    <xf numFmtId="0" fontId="16" fillId="3" borderId="0" xfId="0" applyFont="1" applyFill="1" applyAlignment="1" applyProtection="1">
      <alignment horizontal="right"/>
    </xf>
    <xf numFmtId="0" fontId="5" fillId="0" borderId="0" xfId="0" applyFont="1" applyProtection="1"/>
    <xf numFmtId="0" fontId="16" fillId="3" borderId="0" xfId="0" applyFont="1" applyFill="1" applyAlignment="1" applyProtection="1">
      <alignment horizontal="center"/>
    </xf>
    <xf numFmtId="0" fontId="5" fillId="3" borderId="0" xfId="0" applyFont="1" applyFill="1" applyProtection="1"/>
    <xf numFmtId="0" fontId="16" fillId="3" borderId="0" xfId="0" applyFont="1" applyFill="1" applyAlignment="1" applyProtection="1">
      <alignment horizontal="left"/>
    </xf>
    <xf numFmtId="0" fontId="16" fillId="0" borderId="0" xfId="0" applyFont="1" applyAlignment="1" applyProtection="1">
      <alignment horizontal="center"/>
    </xf>
    <xf numFmtId="0" fontId="16" fillId="3" borderId="0" xfId="0" applyFont="1" applyFill="1" applyProtection="1"/>
    <xf numFmtId="1" fontId="14" fillId="0" borderId="3" xfId="0" applyNumberFormat="1" applyFont="1" applyBorder="1" applyAlignment="1" applyProtection="1">
      <alignment horizontal="center" vertical="center"/>
    </xf>
    <xf numFmtId="0" fontId="9" fillId="0" borderId="1" xfId="0" applyFont="1" applyBorder="1" applyAlignment="1">
      <alignment horizontal="center" vertical="center" wrapText="1"/>
    </xf>
    <xf numFmtId="1" fontId="14" fillId="0" borderId="1" xfId="0" applyNumberFormat="1" applyFont="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xf>
    <xf numFmtId="1" fontId="13" fillId="0" borderId="3" xfId="0" applyNumberFormat="1" applyFont="1" applyBorder="1" applyAlignment="1" applyProtection="1">
      <alignment horizontal="center" vertical="center"/>
    </xf>
    <xf numFmtId="1" fontId="15" fillId="0" borderId="3" xfId="0" applyNumberFormat="1"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1" fontId="13" fillId="0" borderId="3"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2" fillId="0" borderId="1" xfId="0" applyFont="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1" fontId="14" fillId="0" borderId="3" xfId="0" applyNumberFormat="1" applyFont="1" applyBorder="1" applyAlignment="1" applyProtection="1">
      <alignment horizontal="center" vertical="center" wrapText="1"/>
      <protection locked="0"/>
    </xf>
    <xf numFmtId="0" fontId="15" fillId="0" borderId="3" xfId="0" applyFont="1" applyBorder="1" applyAlignment="1">
      <alignment horizontal="center" vertical="center"/>
    </xf>
    <xf numFmtId="0" fontId="16" fillId="3" borderId="0" xfId="0" applyFont="1" applyFill="1" applyAlignment="1">
      <alignment horizontal="right"/>
    </xf>
    <xf numFmtId="1" fontId="12" fillId="0" borderId="4" xfId="0" applyNumberFormat="1" applyFont="1" applyBorder="1" applyAlignment="1" applyProtection="1">
      <alignment horizontal="center" vertical="center"/>
      <protection locked="0"/>
    </xf>
    <xf numFmtId="1" fontId="12" fillId="0" borderId="3" xfId="0" applyNumberFormat="1" applyFont="1" applyBorder="1" applyAlignment="1">
      <alignment horizontal="center" vertical="center"/>
    </xf>
    <xf numFmtId="0" fontId="6" fillId="3" borderId="0" xfId="0" applyFont="1" applyFill="1" applyAlignment="1" applyProtection="1">
      <alignment horizontal="center" vertical="center"/>
      <protection locked="0"/>
    </xf>
    <xf numFmtId="0" fontId="14" fillId="0" borderId="3" xfId="4"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8" fillId="0" borderId="3" xfId="4" applyFont="1" applyBorder="1" applyAlignment="1">
      <alignment horizontal="center" vertical="center" wrapText="1"/>
    </xf>
    <xf numFmtId="0" fontId="16" fillId="3" borderId="0" xfId="0" applyFont="1" applyFill="1" applyAlignment="1" applyProtection="1">
      <alignment horizontal="right"/>
    </xf>
    <xf numFmtId="0" fontId="15" fillId="0" borderId="3" xfId="0" applyFont="1" applyBorder="1" applyAlignment="1" applyProtection="1">
      <alignment horizontal="center" vertical="center"/>
    </xf>
    <xf numFmtId="1" fontId="14" fillId="0" borderId="3" xfId="0" applyNumberFormat="1" applyFont="1" applyBorder="1" applyAlignment="1" applyProtection="1">
      <alignment horizontal="center" vertical="center" wrapText="1"/>
    </xf>
    <xf numFmtId="1" fontId="12" fillId="0" borderId="4" xfId="0" applyNumberFormat="1" applyFont="1" applyBorder="1" applyAlignment="1" applyProtection="1">
      <alignment horizontal="center" vertical="center"/>
    </xf>
    <xf numFmtId="0" fontId="8" fillId="0" borderId="4" xfId="0" applyFont="1" applyBorder="1" applyAlignment="1" applyProtection="1">
      <alignment horizontal="center" vertical="center" wrapText="1"/>
    </xf>
    <xf numFmtId="0" fontId="6" fillId="0" borderId="3" xfId="0" applyFont="1" applyBorder="1" applyAlignment="1">
      <alignment horizontal="center" vertical="center"/>
    </xf>
    <xf numFmtId="0" fontId="8"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pplyProtection="1">
      <alignment horizontal="center" vertical="center"/>
      <protection locked="0"/>
    </xf>
    <xf numFmtId="0" fontId="24" fillId="0" borderId="3" xfId="0" applyFont="1" applyBorder="1" applyAlignment="1">
      <alignment horizontal="center" vertical="center" wrapText="1"/>
    </xf>
    <xf numFmtId="0" fontId="13" fillId="3" borderId="0" xfId="0" applyFont="1" applyFill="1" applyAlignment="1">
      <alignment horizontal="left" indent="2"/>
    </xf>
    <xf numFmtId="0" fontId="13" fillId="3" borderId="0" xfId="0" applyFont="1" applyFill="1" applyAlignment="1" applyProtection="1">
      <alignment horizontal="left" indent="2"/>
    </xf>
    <xf numFmtId="0" fontId="10" fillId="0" borderId="0" xfId="0" applyFont="1" applyAlignment="1" applyProtection="1">
      <alignment horizontal="center" vertical="center"/>
    </xf>
    <xf numFmtId="1" fontId="14" fillId="0" borderId="3" xfId="0" applyNumberFormat="1" applyFont="1" applyBorder="1" applyAlignment="1" applyProtection="1">
      <alignment horizontal="center" vertical="center" wrapText="1"/>
      <protection locked="0"/>
    </xf>
    <xf numFmtId="0" fontId="14" fillId="0" borderId="3" xfId="4" applyFont="1" applyBorder="1" applyAlignment="1" applyProtection="1">
      <alignment horizontal="center" vertical="center"/>
      <protection locked="0"/>
    </xf>
    <xf numFmtId="0" fontId="14" fillId="0" borderId="4" xfId="0" applyFont="1" applyBorder="1" applyAlignment="1" applyProtection="1">
      <alignment horizontal="center" vertical="center" wrapText="1"/>
      <protection locked="0"/>
    </xf>
    <xf numFmtId="0" fontId="8" fillId="0" borderId="4" xfId="2" applyFont="1" applyBorder="1" applyAlignment="1">
      <alignment horizontal="center" vertical="center" wrapText="1"/>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6" fillId="0" borderId="3" xfId="0" applyFont="1" applyBorder="1" applyAlignment="1">
      <alignment horizontal="left" vertical="center" wrapText="1" indent="2"/>
    </xf>
    <xf numFmtId="0" fontId="16" fillId="0" borderId="3" xfId="0" applyFont="1" applyBorder="1" applyAlignment="1">
      <alignment horizontal="center" vertical="center"/>
    </xf>
    <xf numFmtId="0" fontId="6" fillId="0" borderId="4"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5" xfId="0" applyFont="1" applyBorder="1" applyAlignment="1">
      <alignment horizontal="left" vertical="center" wrapText="1" indent="2"/>
    </xf>
    <xf numFmtId="1" fontId="14" fillId="0" borderId="3" xfId="0" applyNumberFormat="1" applyFont="1" applyBorder="1" applyAlignment="1" applyProtection="1">
      <alignment horizontal="center" vertical="center" wrapText="1"/>
      <protection locked="0"/>
    </xf>
    <xf numFmtId="1" fontId="15" fillId="0" borderId="3" xfId="0" applyNumberFormat="1" applyFont="1" applyBorder="1" applyAlignment="1">
      <alignment horizontal="center" vertical="center"/>
    </xf>
    <xf numFmtId="0" fontId="15" fillId="0" borderId="3" xfId="0" applyFont="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6" fillId="0" borderId="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4" xfId="4" applyFont="1" applyBorder="1" applyAlignment="1">
      <alignment horizontal="left" vertical="center" wrapText="1" indent="2"/>
    </xf>
    <xf numFmtId="0" fontId="6" fillId="0" borderId="5" xfId="4" applyFont="1" applyBorder="1" applyAlignment="1">
      <alignment horizontal="left" vertical="center" wrapText="1" indent="2"/>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6" fillId="3" borderId="0" xfId="0" applyFont="1" applyFill="1" applyAlignment="1">
      <alignment horizontal="right"/>
    </xf>
    <xf numFmtId="0" fontId="16" fillId="3" borderId="0" xfId="0" applyFont="1" applyFill="1" applyAlignment="1">
      <alignment horizontal="right" wrapText="1"/>
    </xf>
    <xf numFmtId="1" fontId="12" fillId="0" borderId="4" xfId="0" applyNumberFormat="1" applyFont="1" applyBorder="1" applyAlignment="1" applyProtection="1">
      <alignment horizontal="center" vertical="center"/>
      <protection locked="0"/>
    </xf>
    <xf numFmtId="1" fontId="12" fillId="0" borderId="5" xfId="0" applyNumberFormat="1" applyFont="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3" xfId="0" applyFont="1" applyBorder="1" applyAlignment="1">
      <alignment horizontal="left"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6" fillId="0" borderId="3" xfId="0" applyFont="1" applyBorder="1" applyAlignment="1">
      <alignment horizontal="right" vertical="center" wrapText="1" indent="2"/>
    </xf>
    <xf numFmtId="1" fontId="12" fillId="0" borderId="3" xfId="0" applyNumberFormat="1" applyFont="1" applyBorder="1" applyAlignment="1">
      <alignment horizontal="center" vertical="center"/>
    </xf>
    <xf numFmtId="0" fontId="6" fillId="0" borderId="4" xfId="2" applyFont="1" applyBorder="1" applyAlignment="1">
      <alignment horizontal="left" vertical="center" wrapText="1"/>
    </xf>
    <xf numFmtId="0" fontId="6" fillId="0" borderId="2" xfId="2" applyFont="1" applyBorder="1" applyAlignment="1">
      <alignment horizontal="left" vertical="center" wrapText="1"/>
    </xf>
    <xf numFmtId="0" fontId="6" fillId="0" borderId="5" xfId="2" applyFont="1" applyBorder="1" applyAlignment="1">
      <alignment horizontal="left" vertical="center" wrapText="1"/>
    </xf>
    <xf numFmtId="164" fontId="2" fillId="3" borderId="0" xfId="1" applyFont="1" applyFill="1" applyAlignment="1">
      <alignment horizontal="center" vertical="center"/>
    </xf>
    <xf numFmtId="0" fontId="8" fillId="0" borderId="8" xfId="4" applyFont="1" applyBorder="1" applyAlignment="1">
      <alignment horizontal="center" vertical="center" wrapText="1"/>
    </xf>
    <xf numFmtId="0" fontId="8" fillId="0" borderId="9" xfId="4" applyFont="1" applyBorder="1" applyAlignment="1">
      <alignment horizontal="center" vertical="center" wrapText="1"/>
    </xf>
    <xf numFmtId="0" fontId="8" fillId="0" borderId="10" xfId="4" applyFont="1" applyBorder="1" applyAlignment="1">
      <alignment horizontal="center" vertical="center" wrapText="1"/>
    </xf>
    <xf numFmtId="0" fontId="8" fillId="0" borderId="11" xfId="4" applyFont="1" applyBorder="1" applyAlignment="1">
      <alignment horizontal="center" vertical="center" wrapText="1"/>
    </xf>
    <xf numFmtId="0" fontId="8"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1" fontId="18" fillId="2" borderId="4" xfId="0" applyNumberFormat="1" applyFont="1" applyFill="1" applyBorder="1" applyAlignment="1">
      <alignment horizontal="center" vertical="center"/>
    </xf>
    <xf numFmtId="1" fontId="18" fillId="2" borderId="2" xfId="0" applyNumberFormat="1" applyFont="1" applyFill="1" applyBorder="1" applyAlignment="1">
      <alignment horizontal="center" vertical="center"/>
    </xf>
    <xf numFmtId="1" fontId="18" fillId="2" borderId="5" xfId="0" applyNumberFormat="1" applyFont="1" applyFill="1" applyBorder="1" applyAlignment="1">
      <alignment horizontal="center" vertical="center"/>
    </xf>
    <xf numFmtId="0" fontId="8" fillId="0" borderId="4" xfId="4" applyFont="1" applyBorder="1" applyAlignment="1">
      <alignment horizontal="right" vertical="center" wrapText="1" indent="1"/>
    </xf>
    <xf numFmtId="0" fontId="8" fillId="0" borderId="2" xfId="4" applyFont="1" applyBorder="1" applyAlignment="1">
      <alignment horizontal="right" vertical="center" wrapText="1" indent="1"/>
    </xf>
    <xf numFmtId="0" fontId="8" fillId="0" borderId="5" xfId="4" applyFont="1" applyBorder="1" applyAlignment="1">
      <alignment horizontal="right" vertical="center" wrapText="1" indent="1"/>
    </xf>
    <xf numFmtId="0" fontId="24" fillId="3" borderId="7" xfId="0" applyFont="1" applyFill="1" applyBorder="1" applyAlignment="1">
      <alignment horizontal="center"/>
    </xf>
    <xf numFmtId="0" fontId="24" fillId="3" borderId="7" xfId="0" applyFont="1" applyFill="1" applyBorder="1" applyAlignment="1" applyProtection="1">
      <alignment horizontal="center"/>
      <protection locked="0"/>
    </xf>
    <xf numFmtId="0" fontId="12" fillId="3" borderId="7" xfId="0" applyFont="1" applyFill="1" applyBorder="1" applyAlignment="1" applyProtection="1">
      <alignment horizontal="left" indent="1"/>
      <protection locked="0"/>
    </xf>
    <xf numFmtId="0" fontId="23" fillId="3" borderId="7" xfId="0" applyFont="1" applyFill="1" applyBorder="1" applyAlignment="1" applyProtection="1">
      <alignment horizontal="left" indent="1"/>
      <protection locked="0"/>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23" fillId="3" borderId="7" xfId="0" applyFont="1" applyFill="1" applyBorder="1" applyAlignment="1" applyProtection="1">
      <alignment horizontal="center" vertical="center"/>
      <protection locked="0"/>
    </xf>
    <xf numFmtId="0" fontId="8" fillId="3" borderId="0" xfId="0" applyFont="1" applyFill="1" applyAlignment="1">
      <alignment horizontal="right" wrapText="1"/>
    </xf>
    <xf numFmtId="0" fontId="13" fillId="2" borderId="3"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6" fillId="3" borderId="0" xfId="0" applyFont="1" applyFill="1" applyAlignment="1" applyProtection="1">
      <alignment horizontal="center" vertical="center"/>
      <protection locked="0"/>
    </xf>
    <xf numFmtId="0" fontId="29" fillId="3" borderId="0" xfId="0" applyFont="1" applyFill="1" applyAlignment="1" applyProtection="1">
      <alignment horizontal="left" vertical="center"/>
      <protection locked="0"/>
    </xf>
    <xf numFmtId="0" fontId="14" fillId="0" borderId="8" xfId="0" applyFont="1" applyBorder="1" applyAlignment="1" applyProtection="1">
      <alignment horizontal="justify" vertical="top"/>
      <protection locked="0"/>
    </xf>
    <xf numFmtId="0" fontId="14" fillId="0" borderId="12" xfId="0" applyFont="1" applyBorder="1" applyAlignment="1" applyProtection="1">
      <alignment horizontal="justify" vertical="top"/>
      <protection locked="0"/>
    </xf>
    <xf numFmtId="0" fontId="14" fillId="0" borderId="9" xfId="0" applyFont="1" applyBorder="1" applyAlignment="1" applyProtection="1">
      <alignment horizontal="justify" vertical="top"/>
      <protection locked="0"/>
    </xf>
    <xf numFmtId="0" fontId="14" fillId="0" borderId="13" xfId="0" applyFont="1" applyBorder="1" applyAlignment="1" applyProtection="1">
      <alignment horizontal="justify" vertical="top"/>
      <protection locked="0"/>
    </xf>
    <xf numFmtId="0" fontId="14" fillId="0" borderId="0" xfId="0" applyFont="1" applyAlignment="1" applyProtection="1">
      <alignment horizontal="justify" vertical="top"/>
      <protection locked="0"/>
    </xf>
    <xf numFmtId="0" fontId="14" fillId="0" borderId="14" xfId="0" applyFont="1" applyBorder="1" applyAlignment="1" applyProtection="1">
      <alignment horizontal="justify" vertical="top"/>
      <protection locked="0"/>
    </xf>
    <xf numFmtId="0" fontId="14" fillId="0" borderId="10" xfId="0" applyFont="1" applyBorder="1" applyAlignment="1" applyProtection="1">
      <alignment horizontal="justify" vertical="top"/>
      <protection locked="0"/>
    </xf>
    <xf numFmtId="0" fontId="14" fillId="0" borderId="7" xfId="0" applyFont="1" applyBorder="1" applyAlignment="1" applyProtection="1">
      <alignment horizontal="justify" vertical="top"/>
      <protection locked="0"/>
    </xf>
    <xf numFmtId="0" fontId="14" fillId="0" borderId="11" xfId="0" applyFont="1" applyBorder="1" applyAlignment="1" applyProtection="1">
      <alignment horizontal="justify" vertical="top"/>
      <protection locked="0"/>
    </xf>
    <xf numFmtId="0" fontId="6" fillId="0" borderId="3" xfId="4" applyFont="1" applyBorder="1" applyAlignment="1">
      <alignment horizontal="left" vertical="center" wrapText="1" indent="1"/>
    </xf>
    <xf numFmtId="0" fontId="14" fillId="0" borderId="3" xfId="4"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6" fillId="0" borderId="4" xfId="4" applyFont="1" applyBorder="1" applyAlignment="1">
      <alignment horizontal="left" vertical="center" indent="1"/>
    </xf>
    <xf numFmtId="0" fontId="6" fillId="0" borderId="5" xfId="4" applyFont="1" applyBorder="1" applyAlignment="1">
      <alignment horizontal="left" vertical="center" indent="1"/>
    </xf>
    <xf numFmtId="0" fontId="23" fillId="3" borderId="2" xfId="0" applyFont="1" applyFill="1" applyBorder="1" applyAlignment="1" applyProtection="1">
      <alignment horizontal="left" wrapText="1" indent="2"/>
      <protection locked="0"/>
    </xf>
    <xf numFmtId="0" fontId="23" fillId="3" borderId="7" xfId="0" applyFont="1" applyFill="1" applyBorder="1" applyAlignment="1" applyProtection="1">
      <alignment horizontal="left" wrapText="1" indent="2"/>
      <protection locked="0"/>
    </xf>
    <xf numFmtId="0" fontId="23" fillId="3" borderId="7" xfId="0" applyFont="1" applyFill="1" applyBorder="1" applyAlignment="1" applyProtection="1">
      <alignment horizontal="left" indent="2"/>
      <protection locked="0"/>
    </xf>
    <xf numFmtId="0" fontId="6" fillId="3" borderId="12" xfId="0" applyFont="1" applyFill="1" applyBorder="1" applyAlignment="1">
      <alignment horizontal="center" vertical="center"/>
    </xf>
    <xf numFmtId="0" fontId="6" fillId="0" borderId="10" xfId="4" applyFont="1" applyBorder="1" applyAlignment="1">
      <alignment horizontal="left" vertical="center" indent="1"/>
    </xf>
    <xf numFmtId="0" fontId="6" fillId="0" borderId="11" xfId="4" applyFont="1" applyBorder="1" applyAlignment="1">
      <alignment horizontal="left" vertical="center" indent="1"/>
    </xf>
    <xf numFmtId="0" fontId="6" fillId="0" borderId="3" xfId="0" applyFont="1" applyBorder="1" applyAlignment="1">
      <alignment horizontal="center" vertical="center" wrapText="1"/>
    </xf>
    <xf numFmtId="0" fontId="16" fillId="0" borderId="3" xfId="0" applyFont="1" applyBorder="1" applyAlignment="1">
      <alignment horizontal="left" vertical="center" wrapText="1"/>
    </xf>
    <xf numFmtId="0" fontId="8" fillId="0" borderId="3" xfId="4" applyFont="1" applyBorder="1" applyAlignment="1">
      <alignment horizontal="center" vertical="center" wrapText="1"/>
    </xf>
    <xf numFmtId="0" fontId="6" fillId="0" borderId="3" xfId="4" applyFont="1" applyBorder="1" applyAlignment="1">
      <alignment horizontal="center" vertical="center" wrapText="1"/>
    </xf>
    <xf numFmtId="0" fontId="18" fillId="3" borderId="7" xfId="0" applyFont="1" applyFill="1" applyBorder="1" applyAlignment="1" applyProtection="1">
      <alignment horizontal="left" indent="1"/>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4" xfId="4" applyFont="1" applyBorder="1" applyAlignment="1">
      <alignment horizontal="left" vertical="center" wrapText="1"/>
    </xf>
    <xf numFmtId="0" fontId="8" fillId="0" borderId="2" xfId="4" applyFont="1" applyBorder="1" applyAlignment="1">
      <alignment horizontal="left" vertical="center" wrapText="1"/>
    </xf>
    <xf numFmtId="0" fontId="8" fillId="0" borderId="5" xfId="4" applyFont="1" applyBorder="1" applyAlignment="1">
      <alignment horizontal="left" vertical="center"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8" xfId="4" applyFont="1" applyBorder="1" applyAlignment="1">
      <alignment horizontal="left" vertical="center" wrapText="1"/>
    </xf>
    <xf numFmtId="0" fontId="6" fillId="0" borderId="12" xfId="4" applyFont="1" applyBorder="1" applyAlignment="1">
      <alignment horizontal="left" vertical="center" wrapText="1"/>
    </xf>
    <xf numFmtId="0" fontId="6" fillId="0" borderId="9" xfId="4" applyFont="1" applyBorder="1" applyAlignment="1">
      <alignment horizontal="left" vertical="center" wrapText="1"/>
    </xf>
    <xf numFmtId="0" fontId="6" fillId="0" borderId="10" xfId="4" applyFont="1" applyBorder="1" applyAlignment="1">
      <alignment horizontal="left" vertical="center" wrapText="1"/>
    </xf>
    <xf numFmtId="0" fontId="6" fillId="0" borderId="7" xfId="4" applyFont="1" applyBorder="1" applyAlignment="1">
      <alignment horizontal="left" vertical="center" wrapText="1"/>
    </xf>
    <xf numFmtId="0" fontId="6" fillId="0" borderId="11" xfId="4" applyFont="1" applyBorder="1" applyAlignment="1">
      <alignment horizontal="left" vertical="center" wrapText="1"/>
    </xf>
    <xf numFmtId="0" fontId="8" fillId="0" borderId="4" xfId="4" applyFont="1" applyBorder="1" applyAlignment="1">
      <alignment horizontal="center" vertical="center" wrapText="1"/>
    </xf>
    <xf numFmtId="0" fontId="8" fillId="0" borderId="2" xfId="4" applyFont="1" applyBorder="1" applyAlignment="1">
      <alignment horizontal="center" vertical="center" wrapText="1"/>
    </xf>
    <xf numFmtId="0" fontId="8" fillId="0" borderId="5" xfId="4" applyFont="1" applyBorder="1" applyAlignment="1">
      <alignment horizontal="center" vertical="center" wrapText="1"/>
    </xf>
    <xf numFmtId="0" fontId="6" fillId="0" borderId="4" xfId="0" applyFont="1" applyBorder="1" applyAlignment="1">
      <alignment horizontal="left" vertical="center" indent="1"/>
    </xf>
    <xf numFmtId="0" fontId="6" fillId="0" borderId="2" xfId="0" applyFont="1" applyBorder="1" applyAlignment="1">
      <alignment horizontal="left" vertical="center" indent="1"/>
    </xf>
    <xf numFmtId="0" fontId="18" fillId="3" borderId="7" xfId="0" applyFont="1" applyFill="1" applyBorder="1" applyAlignment="1" applyProtection="1">
      <alignment horizontal="left" indent="1"/>
    </xf>
    <xf numFmtId="0" fontId="16" fillId="3" borderId="0" xfId="0" applyFont="1" applyFill="1" applyAlignment="1" applyProtection="1">
      <alignment horizontal="right"/>
    </xf>
    <xf numFmtId="0" fontId="23" fillId="3" borderId="7" xfId="0" applyFont="1" applyFill="1" applyBorder="1" applyAlignment="1" applyProtection="1">
      <alignment horizontal="left" indent="1"/>
    </xf>
    <xf numFmtId="0" fontId="24" fillId="3" borderId="7" xfId="0" applyFont="1" applyFill="1" applyBorder="1" applyAlignment="1" applyProtection="1">
      <alignment horizontal="center"/>
    </xf>
    <xf numFmtId="0" fontId="12" fillId="3" borderId="7" xfId="0" applyFont="1" applyFill="1" applyBorder="1" applyAlignment="1" applyProtection="1">
      <alignment horizontal="left" indent="1"/>
    </xf>
    <xf numFmtId="0" fontId="14" fillId="0" borderId="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14" fontId="23" fillId="3" borderId="7" xfId="0" applyNumberFormat="1" applyFont="1" applyFill="1" applyBorder="1" applyAlignment="1" applyProtection="1">
      <alignment horizontal="center" vertical="center"/>
      <protection locked="0"/>
    </xf>
    <xf numFmtId="166" fontId="23" fillId="3" borderId="7" xfId="0" applyNumberFormat="1" applyFont="1" applyFill="1" applyBorder="1" applyAlignment="1" applyProtection="1">
      <alignment horizontal="center" vertical="center"/>
      <protection locked="0"/>
    </xf>
    <xf numFmtId="0" fontId="23" fillId="3" borderId="7" xfId="0" applyFont="1" applyFill="1" applyBorder="1" applyAlignment="1" applyProtection="1">
      <alignment horizontal="left" indent="2"/>
    </xf>
    <xf numFmtId="166" fontId="23" fillId="3" borderId="7" xfId="0" applyNumberFormat="1" applyFont="1" applyFill="1" applyBorder="1" applyAlignment="1" applyProtection="1">
      <alignment horizontal="center" vertical="center"/>
    </xf>
    <xf numFmtId="0" fontId="23" fillId="3" borderId="2" xfId="0" applyFont="1" applyFill="1" applyBorder="1" applyAlignment="1" applyProtection="1">
      <alignment horizontal="left" wrapText="1" indent="2"/>
    </xf>
    <xf numFmtId="0" fontId="23" fillId="3" borderId="7" xfId="0" applyFont="1" applyFill="1" applyBorder="1" applyAlignment="1" applyProtection="1">
      <alignment horizontal="left" wrapText="1" indent="2"/>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1" fontId="15" fillId="0" borderId="3"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1" fontId="14" fillId="0" borderId="3" xfId="0" applyNumberFormat="1" applyFont="1" applyBorder="1" applyAlignment="1" applyProtection="1">
      <alignment horizontal="center" vertical="center" wrapText="1"/>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0" fontId="14" fillId="0" borderId="3" xfId="4" applyFont="1" applyBorder="1" applyAlignment="1" applyProtection="1">
      <alignment horizontal="center" vertical="center"/>
    </xf>
    <xf numFmtId="1" fontId="12" fillId="0" borderId="4" xfId="0" applyNumberFormat="1" applyFont="1" applyBorder="1" applyAlignment="1" applyProtection="1">
      <alignment horizontal="center" vertical="center"/>
    </xf>
    <xf numFmtId="1" fontId="12" fillId="0" borderId="5" xfId="0" applyNumberFormat="1" applyFont="1" applyBorder="1" applyAlignment="1" applyProtection="1">
      <alignment horizontal="center" vertical="center"/>
    </xf>
    <xf numFmtId="0" fontId="15" fillId="3" borderId="7" xfId="0" applyFont="1" applyFill="1" applyBorder="1" applyAlignment="1" applyProtection="1">
      <alignment horizontal="center"/>
    </xf>
    <xf numFmtId="0" fontId="8" fillId="0" borderId="6"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cellXfs>
  <cellStyles count="5">
    <cellStyle name="Euro" xfId="1"/>
    <cellStyle name="Euro 2 2" xfId="3"/>
    <cellStyle name="Normal" xfId="0" builtinId="0"/>
    <cellStyle name="Normal 2" xfId="4"/>
    <cellStyle name="Normal 2 2" xfId="2"/>
  </cellStyles>
  <dxfs count="145">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b/>
        <i val="0"/>
        <color auto="1"/>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b/>
        <i val="0"/>
        <color auto="1"/>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b/>
        <i val="0"/>
        <color auto="1"/>
      </font>
      <fill>
        <patternFill>
          <bgColor rgb="FF7030A0"/>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b/>
        <i val="0"/>
        <color auto="1"/>
      </font>
      <fill>
        <patternFill>
          <bgColor rgb="FFFF0000"/>
        </patternFill>
      </fill>
    </dxf>
    <dxf>
      <font>
        <b/>
        <i val="0"/>
        <color auto="1"/>
      </font>
      <fill>
        <patternFill>
          <bgColor rgb="FF7030A0"/>
        </patternFill>
      </fill>
    </dxf>
    <dxf>
      <font>
        <color rgb="FF9C0006"/>
      </font>
      <fill>
        <patternFill>
          <bgColor rgb="FFFFC7CE"/>
        </patternFill>
      </fill>
    </dxf>
    <dxf>
      <font>
        <b/>
        <i val="0"/>
        <color auto="1"/>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color auto="1"/>
      </font>
      <fill>
        <patternFill>
          <bgColor rgb="FFFF0000"/>
        </patternFill>
      </fill>
    </dxf>
    <dxf>
      <font>
        <b/>
        <i val="0"/>
        <color auto="1"/>
      </font>
      <fill>
        <patternFill>
          <bgColor rgb="FF7030A0"/>
        </patternFill>
      </fill>
    </dxf>
    <dxf>
      <font>
        <b/>
        <i val="0"/>
      </font>
      <fill>
        <patternFill>
          <bgColor rgb="FFFF0000"/>
        </patternFill>
      </fill>
    </dxf>
    <dxf>
      <font>
        <b/>
        <i val="0"/>
        <color auto="1"/>
      </font>
      <fill>
        <patternFill>
          <bgColor rgb="FF7030A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0772" name="Picture 13">
          <a:extLst>
            <a:ext uri="{FF2B5EF4-FFF2-40B4-BE49-F238E27FC236}">
              <a16:creationId xmlns:a16="http://schemas.microsoft.com/office/drawing/2014/main" id="{00000000-0008-0000-0000-00002451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8026937"/>
          <a:ext cx="8038128"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645191</xdr:colOff>
      <xdr:row>4</xdr:row>
      <xdr:rowOff>68037</xdr:rowOff>
    </xdr:to>
    <xdr:grpSp>
      <xdr:nvGrpSpPr>
        <xdr:cNvPr id="31" name="Grupo 30">
          <a:extLst>
            <a:ext uri="{FF2B5EF4-FFF2-40B4-BE49-F238E27FC236}">
              <a16:creationId xmlns:a16="http://schemas.microsoft.com/office/drawing/2014/main" id="{00000000-0008-0000-0000-00001F000000}"/>
            </a:ext>
          </a:extLst>
        </xdr:cNvPr>
        <xdr:cNvGrpSpPr/>
      </xdr:nvGrpSpPr>
      <xdr:grpSpPr>
        <a:xfrm>
          <a:off x="0" y="0"/>
          <a:ext cx="8328935" cy="668845"/>
          <a:chOff x="0" y="0"/>
          <a:chExt cx="8274910" cy="597346"/>
        </a:xfrm>
      </xdr:grpSpPr>
      <xdr:sp macro="" textlink="">
        <xdr:nvSpPr>
          <xdr:cNvPr id="32" name="Text Box 39">
            <a:extLst>
              <a:ext uri="{FF2B5EF4-FFF2-40B4-BE49-F238E27FC236}">
                <a16:creationId xmlns:a16="http://schemas.microsoft.com/office/drawing/2014/main" id="{00000000-0008-0000-0000-000020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33" name="Text Box 40">
            <a:extLst>
              <a:ext uri="{FF2B5EF4-FFF2-40B4-BE49-F238E27FC236}">
                <a16:creationId xmlns:a16="http://schemas.microsoft.com/office/drawing/2014/main" id="{00000000-0008-0000-0000-000021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34" name="Group 41">
            <a:extLst>
              <a:ext uri="{FF2B5EF4-FFF2-40B4-BE49-F238E27FC236}">
                <a16:creationId xmlns:a16="http://schemas.microsoft.com/office/drawing/2014/main" id="{00000000-0008-0000-0000-000022000000}"/>
              </a:ext>
            </a:extLst>
          </xdr:cNvPr>
          <xdr:cNvGrpSpPr>
            <a:grpSpLocks/>
          </xdr:cNvGrpSpPr>
        </xdr:nvGrpSpPr>
        <xdr:grpSpPr bwMode="auto">
          <a:xfrm>
            <a:off x="0" y="0"/>
            <a:ext cx="670593" cy="548788"/>
            <a:chOff x="1695" y="1417"/>
            <a:chExt cx="6369" cy="5644"/>
          </a:xfrm>
        </xdr:grpSpPr>
        <xdr:pic>
          <xdr:nvPicPr>
            <xdr:cNvPr id="38" name="Picture 42" descr="logo CNJ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9" name="Oval 43">
              <a:extLst>
                <a:ext uri="{FF2B5EF4-FFF2-40B4-BE49-F238E27FC236}">
                  <a16:creationId xmlns:a16="http://schemas.microsoft.com/office/drawing/2014/main" id="{00000000-0008-0000-0000-000027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5" name="Grupo 34">
            <a:extLst>
              <a:ext uri="{FF2B5EF4-FFF2-40B4-BE49-F238E27FC236}">
                <a16:creationId xmlns:a16="http://schemas.microsoft.com/office/drawing/2014/main" id="{00000000-0008-0000-0000-000023000000}"/>
              </a:ext>
            </a:extLst>
          </xdr:cNvPr>
          <xdr:cNvGrpSpPr/>
        </xdr:nvGrpSpPr>
        <xdr:grpSpPr>
          <a:xfrm>
            <a:off x="7528394" y="8658"/>
            <a:ext cx="746516" cy="588688"/>
            <a:chOff x="7528394" y="8658"/>
            <a:chExt cx="746516" cy="588688"/>
          </a:xfrm>
        </xdr:grpSpPr>
        <xdr:pic>
          <xdr:nvPicPr>
            <xdr:cNvPr id="36" name="Picture 56">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7" name="Rectángulo 36">
              <a:extLst>
                <a:ext uri="{FF2B5EF4-FFF2-40B4-BE49-F238E27FC236}">
                  <a16:creationId xmlns:a16="http://schemas.microsoft.com/office/drawing/2014/main" id="{00000000-0008-0000-0000-000025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9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9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9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9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9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9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9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A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A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A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A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A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A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A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B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B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B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B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B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B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B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C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0C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C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C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C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C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C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D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0D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D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D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D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D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D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E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0E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E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E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E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E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E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F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0F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F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F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F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F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F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53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1000-000003000000}"/>
            </a:ext>
          </a:extLst>
        </xdr:cNvPr>
        <xdr:cNvGrpSpPr/>
      </xdr:nvGrpSpPr>
      <xdr:grpSpPr>
        <a:xfrm>
          <a:off x="0" y="0"/>
          <a:ext cx="8328935" cy="668845"/>
          <a:chOff x="0" y="0"/>
          <a:chExt cx="8274910" cy="597346"/>
        </a:xfrm>
      </xdr:grpSpPr>
      <xdr:sp macro="" textlink="">
        <xdr:nvSpPr>
          <xdr:cNvPr id="4" name="Text Box 39">
            <a:extLst>
              <a:ext uri="{FF2B5EF4-FFF2-40B4-BE49-F238E27FC236}">
                <a16:creationId xmlns:a16="http://schemas.microsoft.com/office/drawing/2014/main" id="{00000000-0008-0000-10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10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10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10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10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10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1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1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1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1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1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2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2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2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2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2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2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2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3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3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3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3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3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3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4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4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4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4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4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4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4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5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5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5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5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5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5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5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6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6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6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6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6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6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6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7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7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7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7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7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7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7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48597</xdr:colOff>
      <xdr:row>76</xdr:row>
      <xdr:rowOff>26631</xdr:rowOff>
    </xdr:from>
    <xdr:to>
      <xdr:col>12</xdr:col>
      <xdr:colOff>515322</xdr:colOff>
      <xdr:row>78</xdr:row>
      <xdr:rowOff>26631</xdr:rowOff>
    </xdr:to>
    <xdr:pic>
      <xdr:nvPicPr>
        <xdr:cNvPr id="2" name="Picture 1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lum bright="-78000" contrast="6000"/>
          <a:extLst>
            <a:ext uri="{28A0092B-C50C-407E-A947-70E740481C1C}">
              <a14:useLocalDpi xmlns:a14="http://schemas.microsoft.com/office/drawing/2010/main" val="0"/>
            </a:ext>
          </a:extLst>
        </a:blip>
        <a:srcRect/>
        <a:stretch>
          <a:fillRect/>
        </a:stretch>
      </xdr:blipFill>
      <xdr:spPr bwMode="auto">
        <a:xfrm>
          <a:off x="48597" y="17571681"/>
          <a:ext cx="8124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635666</xdr:colOff>
      <xdr:row>4</xdr:row>
      <xdr:rowOff>68037</xdr:rowOff>
    </xdr:to>
    <xdr:grpSp>
      <xdr:nvGrpSpPr>
        <xdr:cNvPr id="3" name="Grupo 2">
          <a:extLst>
            <a:ext uri="{FF2B5EF4-FFF2-40B4-BE49-F238E27FC236}">
              <a16:creationId xmlns:a16="http://schemas.microsoft.com/office/drawing/2014/main" id="{00000000-0008-0000-0800-000003000000}"/>
            </a:ext>
          </a:extLst>
        </xdr:cNvPr>
        <xdr:cNvGrpSpPr/>
      </xdr:nvGrpSpPr>
      <xdr:grpSpPr>
        <a:xfrm>
          <a:off x="0" y="0"/>
          <a:ext cx="8292301" cy="668845"/>
          <a:chOff x="0" y="0"/>
          <a:chExt cx="8274910" cy="597346"/>
        </a:xfrm>
      </xdr:grpSpPr>
      <xdr:sp macro="" textlink="">
        <xdr:nvSpPr>
          <xdr:cNvPr id="4" name="Text Box 39">
            <a:extLst>
              <a:ext uri="{FF2B5EF4-FFF2-40B4-BE49-F238E27FC236}">
                <a16:creationId xmlns:a16="http://schemas.microsoft.com/office/drawing/2014/main" id="{00000000-0008-0000-0800-000004000000}"/>
              </a:ext>
            </a:extLst>
          </xdr:cNvPr>
          <xdr:cNvSpPr txBox="1">
            <a:spLocks noChangeArrowheads="1"/>
          </xdr:cNvSpPr>
        </xdr:nvSpPr>
        <xdr:spPr bwMode="auto">
          <a:xfrm>
            <a:off x="470616" y="144418"/>
            <a:ext cx="2743945" cy="298464"/>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40">
            <a:extLst>
              <a:ext uri="{FF2B5EF4-FFF2-40B4-BE49-F238E27FC236}">
                <a16:creationId xmlns:a16="http://schemas.microsoft.com/office/drawing/2014/main" id="{00000000-0008-0000-0800-000005000000}"/>
              </a:ext>
            </a:extLst>
          </xdr:cNvPr>
          <xdr:cNvSpPr txBox="1">
            <a:spLocks noChangeArrowheads="1"/>
          </xdr:cNvSpPr>
        </xdr:nvSpPr>
        <xdr:spPr bwMode="auto">
          <a:xfrm>
            <a:off x="4727783" y="105842"/>
            <a:ext cx="2979752" cy="4621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41">
            <a:extLst>
              <a:ext uri="{FF2B5EF4-FFF2-40B4-BE49-F238E27FC236}">
                <a16:creationId xmlns:a16="http://schemas.microsoft.com/office/drawing/2014/main" id="{00000000-0008-0000-0800-000006000000}"/>
              </a:ext>
            </a:extLst>
          </xdr:cNvPr>
          <xdr:cNvGrpSpPr>
            <a:grpSpLocks/>
          </xdr:cNvGrpSpPr>
        </xdr:nvGrpSpPr>
        <xdr:grpSpPr bwMode="auto">
          <a:xfrm>
            <a:off x="0" y="0"/>
            <a:ext cx="670593" cy="548788"/>
            <a:chOff x="1695" y="1417"/>
            <a:chExt cx="6369" cy="5644"/>
          </a:xfrm>
        </xdr:grpSpPr>
        <xdr:pic>
          <xdr:nvPicPr>
            <xdr:cNvPr id="10" name="Picture 42" descr="logo CNJ2">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 y="1417"/>
              <a:ext cx="6369" cy="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Oval 43">
              <a:extLst>
                <a:ext uri="{FF2B5EF4-FFF2-40B4-BE49-F238E27FC236}">
                  <a16:creationId xmlns:a16="http://schemas.microsoft.com/office/drawing/2014/main" id="{00000000-0008-0000-0800-00000B000000}"/>
                </a:ext>
              </a:extLst>
            </xdr:cNvPr>
            <xdr:cNvSpPr>
              <a:spLocks noChangeArrowheads="1"/>
            </xdr:cNvSpPr>
          </xdr:nvSpPr>
          <xdr:spPr bwMode="auto">
            <a:xfrm>
              <a:off x="2241" y="1796"/>
              <a:ext cx="4860" cy="48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 name="Grupo 6">
            <a:extLst>
              <a:ext uri="{FF2B5EF4-FFF2-40B4-BE49-F238E27FC236}">
                <a16:creationId xmlns:a16="http://schemas.microsoft.com/office/drawing/2014/main" id="{00000000-0008-0000-0800-000007000000}"/>
              </a:ext>
            </a:extLst>
          </xdr:cNvPr>
          <xdr:cNvGrpSpPr/>
        </xdr:nvGrpSpPr>
        <xdr:grpSpPr>
          <a:xfrm>
            <a:off x="7528394" y="8658"/>
            <a:ext cx="746516" cy="588688"/>
            <a:chOff x="7528394" y="8658"/>
            <a:chExt cx="746516" cy="588688"/>
          </a:xfrm>
        </xdr:grpSpPr>
        <xdr:pic>
          <xdr:nvPicPr>
            <xdr:cNvPr id="8" name="Picture 56">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7595447" y="8658"/>
              <a:ext cx="593117" cy="519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Rectángulo 8">
              <a:extLst>
                <a:ext uri="{FF2B5EF4-FFF2-40B4-BE49-F238E27FC236}">
                  <a16:creationId xmlns:a16="http://schemas.microsoft.com/office/drawing/2014/main" id="{00000000-0008-0000-0800-000009000000}"/>
                </a:ext>
              </a:extLst>
            </xdr:cNvPr>
            <xdr:cNvSpPr/>
          </xdr:nvSpPr>
          <xdr:spPr>
            <a:xfrm>
              <a:off x="7528394" y="311739"/>
              <a:ext cx="746516" cy="285607"/>
            </a:xfrm>
            <a:prstGeom prst="rect">
              <a:avLst/>
            </a:prstGeom>
            <a:noFill/>
          </xdr:spPr>
          <xdr:txBody>
            <a:bodyPr wrap="none" lIns="91440" tIns="45720" rIns="91440" bIns="45720">
              <a:prstTxWarp prst="textArchDown">
                <a:avLst>
                  <a:gd name="adj" fmla="val 20925644"/>
                </a:avLst>
              </a:prstTxWarp>
              <a:spAutoFit/>
            </a:bodyPr>
            <a:lstStyle/>
            <a:p>
              <a:pPr algn="ctr"/>
              <a:r>
                <a:rPr lang="es-ES" sz="800" b="0" cap="none" spc="0">
                  <a:ln w="0"/>
                  <a:solidFill>
                    <a:schemeClr val="tx1"/>
                  </a:solidFill>
                  <a:effectLst>
                    <a:outerShdw blurRad="38100" dist="19050" dir="2700000" algn="tl" rotWithShape="0">
                      <a:schemeClr val="dk1">
                        <a:alpha val="40000"/>
                      </a:schemeClr>
                    </a:outerShdw>
                  </a:effectLst>
                </a:rPr>
                <a:t>DPI-UIE</a:t>
              </a:r>
              <a:r>
                <a:rPr lang="es-ES" sz="800" b="0" cap="none" spc="0" baseline="0">
                  <a:ln w="0"/>
                  <a:solidFill>
                    <a:schemeClr val="tx1"/>
                  </a:solidFill>
                  <a:effectLst>
                    <a:outerShdw blurRad="38100" dist="19050" dir="2700000" algn="tl" rotWithShape="0">
                      <a:schemeClr val="dk1">
                        <a:alpha val="40000"/>
                      </a:schemeClr>
                    </a:outerShdw>
                  </a:effectLst>
                </a:rPr>
                <a:t> 2023</a:t>
              </a:r>
              <a:endParaRPr lang="es-ES" sz="800" b="0" cap="none" spc="0">
                <a:ln w="0"/>
                <a:solidFill>
                  <a:schemeClr val="tx1"/>
                </a:solidFill>
                <a:effectLst>
                  <a:outerShdw blurRad="38100" dist="19050" dir="2700000" algn="tl" rotWithShape="0">
                    <a:schemeClr val="dk1">
                      <a:alpha val="40000"/>
                    </a:schemeClr>
                  </a:outerShdw>
                </a:effectLst>
              </a:endParaRPr>
            </a:p>
          </xdr:txBody>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tabSelected="1" view="pageBreakPreview" zoomScale="130" zoomScaleNormal="100" zoomScaleSheetLayoutView="130" workbookViewId="0">
      <selection activeCell="B7" sqref="B7:J7"/>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6" customFormat="1" ht="11.25" customHeight="1" x14ac:dyDescent="0.2">
      <c r="A1" s="28"/>
      <c r="B1" s="28"/>
      <c r="C1" s="28"/>
      <c r="D1" s="28"/>
      <c r="E1" s="28"/>
      <c r="F1" s="28"/>
      <c r="G1" s="28"/>
      <c r="H1" s="29"/>
      <c r="I1" s="29"/>
      <c r="J1" s="29"/>
      <c r="K1" s="29"/>
      <c r="L1" s="29"/>
      <c r="M1" s="29"/>
    </row>
    <row r="2" spans="1:15" s="6" customFormat="1" ht="14.25" customHeight="1" x14ac:dyDescent="0.2">
      <c r="A2" s="29"/>
      <c r="B2" s="29"/>
      <c r="C2" s="29"/>
      <c r="D2" s="28"/>
      <c r="E2" s="28"/>
      <c r="F2" s="28"/>
      <c r="G2" s="28"/>
      <c r="H2" s="29"/>
      <c r="I2" s="29"/>
      <c r="J2" s="29"/>
      <c r="K2" s="29"/>
      <c r="L2" s="29"/>
      <c r="M2" s="29"/>
    </row>
    <row r="3" spans="1:15" s="6" customFormat="1" ht="12" customHeight="1" x14ac:dyDescent="0.2">
      <c r="A3" s="29"/>
      <c r="B3" s="29"/>
      <c r="C3" s="29"/>
      <c r="D3" s="28"/>
      <c r="E3" s="28"/>
      <c r="F3" s="28"/>
      <c r="G3" s="28"/>
      <c r="H3" s="29"/>
      <c r="I3" s="29"/>
      <c r="J3" s="29"/>
      <c r="K3" s="29"/>
      <c r="L3" s="29"/>
      <c r="M3" s="29"/>
    </row>
    <row r="4" spans="1:15" x14ac:dyDescent="0.2">
      <c r="A4" s="30"/>
      <c r="B4" s="30"/>
      <c r="C4" s="30"/>
      <c r="D4" s="30"/>
      <c r="E4" s="30"/>
      <c r="F4" s="30"/>
      <c r="G4" s="30"/>
      <c r="H4" s="30"/>
      <c r="I4" s="30"/>
      <c r="J4" s="30"/>
      <c r="K4" s="30"/>
      <c r="L4" s="30"/>
      <c r="M4" s="3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17" customFormat="1" ht="26.25" customHeight="1" x14ac:dyDescent="0.25">
      <c r="A7" s="32" t="s">
        <v>113</v>
      </c>
      <c r="B7" s="211"/>
      <c r="C7" s="211"/>
      <c r="D7" s="211"/>
      <c r="E7" s="211"/>
      <c r="F7" s="211"/>
      <c r="G7" s="211"/>
      <c r="H7" s="211"/>
      <c r="I7" s="211"/>
      <c r="J7" s="211"/>
      <c r="K7" s="27" t="s">
        <v>75</v>
      </c>
      <c r="L7" s="211"/>
      <c r="M7" s="211"/>
    </row>
    <row r="8" spans="1:15" s="16" customFormat="1" ht="23.25" customHeight="1" x14ac:dyDescent="0.25">
      <c r="A8" s="124" t="s">
        <v>0</v>
      </c>
      <c r="B8" s="124"/>
      <c r="C8" s="166"/>
      <c r="D8" s="166"/>
      <c r="E8" s="166"/>
      <c r="F8" s="166"/>
      <c r="G8" s="166"/>
      <c r="H8" s="78" t="s">
        <v>1</v>
      </c>
      <c r="I8" s="163" t="s">
        <v>73</v>
      </c>
      <c r="J8" s="163"/>
      <c r="K8" s="78" t="s">
        <v>2</v>
      </c>
      <c r="L8" s="164"/>
      <c r="M8" s="164"/>
    </row>
    <row r="9" spans="1:15" s="16" customFormat="1" ht="4.5" customHeight="1" x14ac:dyDescent="0.2">
      <c r="A9" s="33"/>
      <c r="B9" s="33"/>
      <c r="C9" s="33"/>
      <c r="D9" s="33"/>
      <c r="E9" s="34"/>
      <c r="F9" s="35"/>
      <c r="G9" s="35"/>
      <c r="H9" s="34"/>
      <c r="I9" s="78"/>
      <c r="J9" s="33"/>
      <c r="K9" s="34"/>
      <c r="L9" s="33"/>
      <c r="M9" s="33"/>
      <c r="N9" s="18"/>
      <c r="O9" s="18"/>
    </row>
    <row r="10" spans="1:15" s="16" customFormat="1" ht="15" customHeight="1" x14ac:dyDescent="0.2">
      <c r="A10" s="26" t="s">
        <v>74</v>
      </c>
      <c r="B10" s="165"/>
      <c r="C10" s="165"/>
      <c r="D10" s="165"/>
      <c r="E10" s="78" t="s">
        <v>22</v>
      </c>
      <c r="F10" s="165"/>
      <c r="G10" s="165"/>
      <c r="H10" s="165"/>
      <c r="I10" s="78" t="s">
        <v>23</v>
      </c>
      <c r="J10" s="165"/>
      <c r="K10" s="165"/>
      <c r="L10" s="165"/>
      <c r="M10" s="165"/>
    </row>
    <row r="11" spans="1:15" s="7" customFormat="1" ht="16.5" customHeight="1" x14ac:dyDescent="0.2">
      <c r="A11" s="95"/>
      <c r="B11" s="95"/>
      <c r="C11" s="95"/>
      <c r="D11" s="95"/>
      <c r="E11" s="95"/>
      <c r="F11" s="95"/>
      <c r="G11" s="95"/>
      <c r="H11" s="95"/>
      <c r="I11" s="95"/>
      <c r="J11" s="95"/>
      <c r="K11" s="95"/>
      <c r="L11" s="95"/>
      <c r="M11" s="95"/>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79"/>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10"/>
      <c r="D17" s="10"/>
      <c r="E17" s="10"/>
      <c r="F17" s="9">
        <f>+C17+D17-E17-C43</f>
        <v>0</v>
      </c>
      <c r="G17" s="50"/>
      <c r="H17" s="50"/>
      <c r="I17" s="132" t="s">
        <v>111</v>
      </c>
      <c r="J17" s="132"/>
      <c r="K17" s="132"/>
      <c r="L17" s="10"/>
      <c r="M17" s="50"/>
    </row>
    <row r="18" spans="1:13" ht="20.25" customHeight="1" x14ac:dyDescent="0.2">
      <c r="A18" s="130" t="s">
        <v>35</v>
      </c>
      <c r="B18" s="131"/>
      <c r="C18" s="10"/>
      <c r="D18" s="10"/>
      <c r="E18" s="10"/>
      <c r="F18" s="9">
        <f>+C18+D18-E18-D43</f>
        <v>0</v>
      </c>
      <c r="G18" s="50"/>
      <c r="H18" s="36"/>
      <c r="I18" s="132" t="s">
        <v>50</v>
      </c>
      <c r="J18" s="132"/>
      <c r="K18" s="132"/>
      <c r="L18" s="10"/>
      <c r="M18" s="50"/>
    </row>
    <row r="19" spans="1:13" ht="20.25" customHeight="1" x14ac:dyDescent="0.2">
      <c r="A19" s="130" t="s">
        <v>48</v>
      </c>
      <c r="B19" s="131"/>
      <c r="C19" s="10"/>
      <c r="D19" s="10"/>
      <c r="E19" s="10"/>
      <c r="F19" s="9">
        <f>+C19+D19-E19-E43</f>
        <v>0</v>
      </c>
      <c r="G19" s="50"/>
      <c r="H19" s="36"/>
      <c r="I19" s="50"/>
      <c r="J19" s="50"/>
      <c r="K19" s="50"/>
      <c r="L19" s="50"/>
      <c r="M19" s="50"/>
    </row>
    <row r="20" spans="1:13" ht="20.25" customHeight="1" x14ac:dyDescent="0.2">
      <c r="A20" s="130" t="s">
        <v>135</v>
      </c>
      <c r="B20" s="131"/>
      <c r="C20" s="10"/>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23"/>
      <c r="M40" s="23"/>
    </row>
    <row r="41" spans="1:14" ht="18" customHeight="1" x14ac:dyDescent="0.2">
      <c r="A41" s="130" t="s">
        <v>44</v>
      </c>
      <c r="B41" s="131"/>
      <c r="C41" s="76"/>
      <c r="D41" s="76"/>
      <c r="E41" s="76"/>
      <c r="F41" s="76"/>
      <c r="G41" s="76"/>
      <c r="H41" s="50"/>
      <c r="I41" s="224" t="s">
        <v>54</v>
      </c>
      <c r="J41" s="225"/>
      <c r="K41" s="226"/>
      <c r="L41" s="23"/>
      <c r="M41" s="23"/>
    </row>
    <row r="42" spans="1:14" ht="18" customHeight="1" x14ac:dyDescent="0.2">
      <c r="A42" s="138" t="s">
        <v>45</v>
      </c>
      <c r="B42" s="138"/>
      <c r="C42" s="76"/>
      <c r="D42" s="76"/>
      <c r="E42" s="76"/>
      <c r="F42" s="76"/>
      <c r="G42" s="76"/>
      <c r="H42" s="50"/>
      <c r="I42" s="224" t="s">
        <v>55</v>
      </c>
      <c r="J42" s="225"/>
      <c r="K42" s="226"/>
      <c r="L42" s="23"/>
      <c r="M42" s="23"/>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23"/>
      <c r="M43" s="23"/>
    </row>
    <row r="44" spans="1:14" ht="3.75" customHeight="1" x14ac:dyDescent="0.2">
      <c r="A44" s="38"/>
      <c r="B44" s="38"/>
      <c r="C44" s="38"/>
      <c r="D44" s="38"/>
      <c r="E44" s="38"/>
      <c r="F44" s="38"/>
      <c r="G44" s="38"/>
      <c r="H44" s="50"/>
      <c r="I44" s="227" t="s">
        <v>137</v>
      </c>
      <c r="J44" s="228"/>
      <c r="K44" s="229"/>
      <c r="L44" s="112"/>
      <c r="M44" s="112"/>
      <c r="N44" s="24"/>
    </row>
    <row r="45" spans="1:14" ht="18" customHeight="1" x14ac:dyDescent="0.2">
      <c r="A45" s="172" t="s">
        <v>47</v>
      </c>
      <c r="B45" s="172"/>
      <c r="C45" s="172"/>
      <c r="D45" s="157">
        <f>SUM(C43:G43)</f>
        <v>0</v>
      </c>
      <c r="E45" s="158"/>
      <c r="F45" s="158"/>
      <c r="G45" s="159"/>
      <c r="H45" s="50"/>
      <c r="I45" s="230"/>
      <c r="J45" s="231"/>
      <c r="K45" s="232"/>
      <c r="L45" s="113"/>
      <c r="M45" s="113"/>
    </row>
    <row r="46" spans="1:14" ht="15.75" customHeight="1" x14ac:dyDescent="0.2">
      <c r="A46" s="50"/>
      <c r="B46" s="50"/>
      <c r="C46" s="50"/>
      <c r="D46" s="50"/>
      <c r="E46" s="50"/>
      <c r="F46" s="50"/>
      <c r="G46" s="50"/>
      <c r="H46" s="50"/>
      <c r="I46" s="224" t="s">
        <v>138</v>
      </c>
      <c r="J46" s="225"/>
      <c r="K46" s="226"/>
      <c r="L46" s="73"/>
      <c r="M46" s="73"/>
    </row>
    <row r="47" spans="1:14" ht="18" customHeight="1" x14ac:dyDescent="0.2">
      <c r="A47" s="105" t="s">
        <v>71</v>
      </c>
      <c r="B47" s="105"/>
      <c r="C47" s="105"/>
      <c r="D47" s="105"/>
      <c r="E47" s="105"/>
      <c r="F47" s="105"/>
      <c r="G47" s="50"/>
      <c r="H47" s="50"/>
      <c r="I47" s="224" t="s">
        <v>139</v>
      </c>
      <c r="J47" s="225"/>
      <c r="K47" s="226"/>
      <c r="L47" s="23"/>
      <c r="M47" s="23"/>
    </row>
    <row r="48" spans="1:14" ht="18" customHeight="1" x14ac:dyDescent="0.2">
      <c r="A48" s="106" t="s">
        <v>60</v>
      </c>
      <c r="B48" s="107"/>
      <c r="C48" s="108"/>
      <c r="D48" s="109"/>
      <c r="E48" s="109"/>
      <c r="F48" s="109"/>
      <c r="G48" s="50"/>
      <c r="H48" s="50"/>
      <c r="I48" s="227" t="s">
        <v>140</v>
      </c>
      <c r="J48" s="229"/>
      <c r="K48" s="83" t="s">
        <v>14</v>
      </c>
      <c r="L48" s="23"/>
      <c r="M48" s="23"/>
    </row>
    <row r="49" spans="1:13" ht="18" customHeight="1" x14ac:dyDescent="0.2">
      <c r="A49" s="106" t="s">
        <v>119</v>
      </c>
      <c r="B49" s="107"/>
      <c r="C49" s="108"/>
      <c r="D49" s="109"/>
      <c r="E49" s="109"/>
      <c r="F49" s="109"/>
      <c r="G49" s="50"/>
      <c r="H49" s="50"/>
      <c r="I49" s="230"/>
      <c r="J49" s="232"/>
      <c r="K49" s="83" t="s">
        <v>15</v>
      </c>
      <c r="L49" s="23"/>
      <c r="M49" s="23"/>
    </row>
    <row r="50" spans="1:13" ht="17.25" customHeight="1" x14ac:dyDescent="0.2">
      <c r="A50" s="104" t="s">
        <v>120</v>
      </c>
      <c r="B50" s="104"/>
      <c r="C50" s="3" t="s">
        <v>12</v>
      </c>
      <c r="D50" s="11"/>
      <c r="E50" s="3" t="s">
        <v>13</v>
      </c>
      <c r="F50" s="11"/>
      <c r="G50" s="50"/>
      <c r="H50" s="50"/>
      <c r="I50" s="224" t="s">
        <v>143</v>
      </c>
      <c r="J50" s="225"/>
      <c r="K50" s="226"/>
      <c r="L50" s="23"/>
      <c r="M50" s="23"/>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170"/>
      <c r="D94" s="170"/>
      <c r="E94" s="170"/>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g+um33/rYjzWnon9nuTgorK1+JrnhrJsgHxt3V+56B7l61pnYYoMEWwkM+rvAVV0Y2cJ0nR8fYMXN/t4RBJF2Q==" saltValue="c8e17VQEtCmH1X0oi11dLA==" spinCount="100000" sheet="1" formatCells="0" formatColumns="0" formatRows="0" selectLockedCells="1"/>
  <protectedRanges>
    <protectedRange sqref="I38:M38 E35 G54:G56 G26 G30 G35 G39 G44:G49" name="Rango1"/>
    <protectedRange sqref="K22:K24" name="Rango1_4"/>
    <protectedRange sqref="H62" name="Rango1_5"/>
    <protectedRange sqref="H63:H65" name="Rango1_6"/>
    <protectedRange sqref="D56:E60" name="Rango1_1_2_1_3_1"/>
    <protectedRange sqref="B7:C7 L8" name="Rango1_2_1"/>
  </protectedRanges>
  <mergeCells count="150">
    <mergeCell ref="E91:L91"/>
    <mergeCell ref="E92:L92"/>
    <mergeCell ref="L7:M7"/>
    <mergeCell ref="B7:J7"/>
    <mergeCell ref="C24:F24"/>
    <mergeCell ref="A23:G23"/>
    <mergeCell ref="A26:G26"/>
    <mergeCell ref="A30:G30"/>
    <mergeCell ref="A35:G35"/>
    <mergeCell ref="I39:K39"/>
    <mergeCell ref="I40:K40"/>
    <mergeCell ref="I41:K41"/>
    <mergeCell ref="I42:K42"/>
    <mergeCell ref="I43:K43"/>
    <mergeCell ref="I46:K46"/>
    <mergeCell ref="I47:K47"/>
    <mergeCell ref="I50:K50"/>
    <mergeCell ref="I44:K45"/>
    <mergeCell ref="I48:J49"/>
    <mergeCell ref="J54:L54"/>
    <mergeCell ref="I21:L21"/>
    <mergeCell ref="A21:B21"/>
    <mergeCell ref="I28:J28"/>
    <mergeCell ref="I29:J29"/>
    <mergeCell ref="C84:L84"/>
    <mergeCell ref="C86:L86"/>
    <mergeCell ref="E88:L88"/>
    <mergeCell ref="E89:L89"/>
    <mergeCell ref="A27:B27"/>
    <mergeCell ref="A28:B28"/>
    <mergeCell ref="A29:B29"/>
    <mergeCell ref="L13:M13"/>
    <mergeCell ref="L14:M14"/>
    <mergeCell ref="I36:J36"/>
    <mergeCell ref="K36:L36"/>
    <mergeCell ref="A20:B20"/>
    <mergeCell ref="A38:B38"/>
    <mergeCell ref="A31:B31"/>
    <mergeCell ref="G24:G25"/>
    <mergeCell ref="A24:B25"/>
    <mergeCell ref="I37:J37"/>
    <mergeCell ref="K37:L37"/>
    <mergeCell ref="A33:B33"/>
    <mergeCell ref="A34:B34"/>
    <mergeCell ref="I31:L31"/>
    <mergeCell ref="I32:I34"/>
    <mergeCell ref="I23:K23"/>
    <mergeCell ref="I24:K24"/>
    <mergeCell ref="I16:L16"/>
    <mergeCell ref="I35:J35"/>
    <mergeCell ref="K35:L35"/>
    <mergeCell ref="I27:J27"/>
    <mergeCell ref="E13:F13"/>
    <mergeCell ref="E14:F14"/>
    <mergeCell ref="A12:A13"/>
    <mergeCell ref="I17:K17"/>
    <mergeCell ref="G13:H13"/>
    <mergeCell ref="G14:H14"/>
    <mergeCell ref="A32:B32"/>
    <mergeCell ref="I8:J8"/>
    <mergeCell ref="L8:M8"/>
    <mergeCell ref="B10:D10"/>
    <mergeCell ref="F10:H10"/>
    <mergeCell ref="J10:M10"/>
    <mergeCell ref="C8:G8"/>
    <mergeCell ref="A8:B8"/>
    <mergeCell ref="B12:M12"/>
    <mergeCell ref="C94:E94"/>
    <mergeCell ref="A94:B94"/>
    <mergeCell ref="A86:B86"/>
    <mergeCell ref="A45:C45"/>
    <mergeCell ref="A67:C67"/>
    <mergeCell ref="A64:C65"/>
    <mergeCell ref="H74:K74"/>
    <mergeCell ref="A84:B84"/>
    <mergeCell ref="C80:D80"/>
    <mergeCell ref="A80:B80"/>
    <mergeCell ref="A81:M83"/>
    <mergeCell ref="H73:K73"/>
    <mergeCell ref="H65:K65"/>
    <mergeCell ref="H67:K67"/>
    <mergeCell ref="H71:K71"/>
    <mergeCell ref="H64:K64"/>
    <mergeCell ref="A58:C58"/>
    <mergeCell ref="A59:C59"/>
    <mergeCell ref="A60:C60"/>
    <mergeCell ref="H72:K72"/>
    <mergeCell ref="D55:E55"/>
    <mergeCell ref="D56:E56"/>
    <mergeCell ref="D57:E57"/>
    <mergeCell ref="D48:F48"/>
    <mergeCell ref="A6:M6"/>
    <mergeCell ref="H54:I55"/>
    <mergeCell ref="H56:I56"/>
    <mergeCell ref="H57:I57"/>
    <mergeCell ref="A54:E54"/>
    <mergeCell ref="A52:C52"/>
    <mergeCell ref="A70:C70"/>
    <mergeCell ref="A71:C71"/>
    <mergeCell ref="A39:G39"/>
    <mergeCell ref="D45:G45"/>
    <mergeCell ref="I51:K51"/>
    <mergeCell ref="M44:M45"/>
    <mergeCell ref="H62:L62"/>
    <mergeCell ref="A56:C56"/>
    <mergeCell ref="A57:C57"/>
    <mergeCell ref="H66:K66"/>
    <mergeCell ref="A91:D91"/>
    <mergeCell ref="A88:D88"/>
    <mergeCell ref="C14:D14"/>
    <mergeCell ref="C13:D13"/>
    <mergeCell ref="A41:B41"/>
    <mergeCell ref="I18:K18"/>
    <mergeCell ref="I22:K22"/>
    <mergeCell ref="A19:B19"/>
    <mergeCell ref="A40:B40"/>
    <mergeCell ref="A36:B36"/>
    <mergeCell ref="A37:B37"/>
    <mergeCell ref="A42:B42"/>
    <mergeCell ref="H63:K63"/>
    <mergeCell ref="A16:B16"/>
    <mergeCell ref="A73:C73"/>
    <mergeCell ref="A66:C66"/>
    <mergeCell ref="A68:C68"/>
    <mergeCell ref="A69:C69"/>
    <mergeCell ref="A43:B43"/>
    <mergeCell ref="I13:J13"/>
    <mergeCell ref="I14:J14"/>
    <mergeCell ref="A17:B17"/>
    <mergeCell ref="A18:B18"/>
    <mergeCell ref="A72:C72"/>
    <mergeCell ref="H68:K68"/>
    <mergeCell ref="H69:K69"/>
    <mergeCell ref="H70:K70"/>
    <mergeCell ref="H58:I58"/>
    <mergeCell ref="H59:I59"/>
    <mergeCell ref="H60:I60"/>
    <mergeCell ref="D64:F64"/>
    <mergeCell ref="D58:E58"/>
    <mergeCell ref="D59:E59"/>
    <mergeCell ref="D60:E60"/>
    <mergeCell ref="A55:C55"/>
    <mergeCell ref="A50:B50"/>
    <mergeCell ref="A51:B51"/>
    <mergeCell ref="A47:F47"/>
    <mergeCell ref="A49:C49"/>
    <mergeCell ref="D49:F49"/>
    <mergeCell ref="D52:F52"/>
    <mergeCell ref="A48:C48"/>
    <mergeCell ref="L44:L45"/>
  </mergeCells>
  <phoneticPr fontId="5" type="noConversion"/>
  <conditionalFormatting sqref="B14">
    <cfRule type="cellIs" dxfId="144" priority="16" operator="lessThan">
      <formula>0</formula>
    </cfRule>
    <cfRule type="cellIs" dxfId="143" priority="21" stopIfTrue="1" operator="lessThan">
      <formula>$C$21</formula>
    </cfRule>
  </conditionalFormatting>
  <conditionalFormatting sqref="F17:F20">
    <cfRule type="cellIs" dxfId="142" priority="23" stopIfTrue="1" operator="lessThan">
      <formula>0</formula>
    </cfRule>
  </conditionalFormatting>
  <conditionalFormatting sqref="L14">
    <cfRule type="cellIs" dxfId="141" priority="20" stopIfTrue="1" operator="lessThan">
      <formula>$F$21</formula>
    </cfRule>
    <cfRule type="cellIs" dxfId="140" priority="22" stopIfTrue="1" operator="lessThan">
      <formula>0</formula>
    </cfRule>
  </conditionalFormatting>
  <conditionalFormatting sqref="F21">
    <cfRule type="cellIs" dxfId="139" priority="3" operator="lessThan">
      <formula>0</formula>
    </cfRule>
  </conditionalFormatting>
  <conditionalFormatting sqref="C17:C20">
    <cfRule type="cellIs" dxfId="138" priority="2" operator="lessThan">
      <formula>0</formula>
    </cfRule>
  </conditionalFormatting>
  <conditionalFormatting sqref="C21">
    <cfRule type="cellIs" dxfId="137" priority="1" operator="lessThan">
      <formula>0</formula>
    </cfRule>
  </conditionalFormatting>
  <dataValidations count="4">
    <dataValidation type="whole" allowBlank="1" showInputMessage="1" showErrorMessage="1" error="Solo se admiten datos numéricos" sqref="L17:L18 G14 L14 I14 L22:L24 C27:C29 E36:E38 C36:C38 F43:G43 E31:E34 C31:C34 E40:E43 E27:E29 C40:C44 D44:F44 D43 L63:L74 B14:D14 D48:D49 K28:K29 C17:F21">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 type="list" allowBlank="1" showInputMessage="1" showErrorMessage="1" error="Elija un Mes de la Lista Desplegable." prompt="Elija una Opción de la Lista" sqref="L7">
      <formula1>"UNO,DOS,TRES,CUATRO"</formula1>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SEPTIEMBRE!B7</f>
        <v>0</v>
      </c>
      <c r="C7" s="238"/>
      <c r="D7" s="238"/>
      <c r="E7" s="238"/>
      <c r="F7" s="238"/>
      <c r="G7" s="238"/>
      <c r="H7" s="238"/>
      <c r="I7" s="238"/>
      <c r="J7" s="238"/>
      <c r="K7" s="54" t="s">
        <v>75</v>
      </c>
      <c r="L7" s="238">
        <f>SEPTIEMBRE!L7</f>
        <v>0</v>
      </c>
      <c r="M7" s="238"/>
    </row>
    <row r="8" spans="1:15" s="57" customFormat="1" ht="23.25" customHeight="1" x14ac:dyDescent="0.25">
      <c r="A8" s="239" t="s">
        <v>0</v>
      </c>
      <c r="B8" s="239"/>
      <c r="C8" s="240">
        <f>SEPTIEMBRE!C8</f>
        <v>0</v>
      </c>
      <c r="D8" s="240"/>
      <c r="E8" s="240"/>
      <c r="F8" s="240"/>
      <c r="G8" s="240"/>
      <c r="H8" s="85" t="s">
        <v>1</v>
      </c>
      <c r="I8" s="241" t="s">
        <v>148</v>
      </c>
      <c r="J8" s="241"/>
      <c r="K8" s="85" t="s">
        <v>2</v>
      </c>
      <c r="L8" s="241">
        <f>SEPTIEMBRE!L8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SEPTIEMBRE!B10</f>
        <v>0</v>
      </c>
      <c r="C10" s="242"/>
      <c r="D10" s="242"/>
      <c r="E10" s="85" t="s">
        <v>22</v>
      </c>
      <c r="F10" s="242">
        <f>SEPTIEMBRE!F10</f>
        <v>0</v>
      </c>
      <c r="G10" s="242"/>
      <c r="H10" s="242"/>
      <c r="I10" s="85" t="s">
        <v>23</v>
      </c>
      <c r="J10" s="242">
        <f>SEPTIEMBRE!J10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SEPTIEMBRE!L14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SEPTIEMBRE!F17</f>
        <v>0</v>
      </c>
      <c r="D17" s="10"/>
      <c r="E17" s="10"/>
      <c r="F17" s="9">
        <f>+C17+D17-E17-C43</f>
        <v>0</v>
      </c>
      <c r="G17" s="50"/>
      <c r="H17" s="50"/>
      <c r="I17" s="132" t="s">
        <v>111</v>
      </c>
      <c r="J17" s="132"/>
      <c r="K17" s="132"/>
      <c r="L17" s="10"/>
      <c r="M17" s="50"/>
    </row>
    <row r="18" spans="1:13" ht="20.25" customHeight="1" x14ac:dyDescent="0.2">
      <c r="A18" s="130" t="s">
        <v>35</v>
      </c>
      <c r="B18" s="131"/>
      <c r="C18" s="63">
        <f>SEPTIEMBRE!F18</f>
        <v>0</v>
      </c>
      <c r="D18" s="10"/>
      <c r="E18" s="10"/>
      <c r="F18" s="9">
        <f>+C18+D18-E18-D43</f>
        <v>0</v>
      </c>
      <c r="G18" s="50"/>
      <c r="H18" s="36"/>
      <c r="I18" s="132" t="s">
        <v>50</v>
      </c>
      <c r="J18" s="132"/>
      <c r="K18" s="132"/>
      <c r="L18" s="10"/>
      <c r="M18" s="50"/>
    </row>
    <row r="19" spans="1:13" ht="20.25" customHeight="1" x14ac:dyDescent="0.2">
      <c r="A19" s="130" t="s">
        <v>48</v>
      </c>
      <c r="B19" s="131"/>
      <c r="C19" s="63">
        <f>SEPTIEMBRE!F19</f>
        <v>0</v>
      </c>
      <c r="D19" s="10"/>
      <c r="E19" s="10"/>
      <c r="F19" s="9">
        <f>+C19+D19-E19-E43</f>
        <v>0</v>
      </c>
      <c r="G19" s="50"/>
      <c r="H19" s="36"/>
      <c r="I19" s="50"/>
      <c r="J19" s="50"/>
      <c r="K19" s="50"/>
      <c r="L19" s="50"/>
      <c r="M19" s="50"/>
    </row>
    <row r="20" spans="1:13" ht="20.25" customHeight="1" x14ac:dyDescent="0.2">
      <c r="A20" s="130" t="s">
        <v>135</v>
      </c>
      <c r="B20" s="131"/>
      <c r="C20" s="63">
        <f>SEPTIEMBRE!F20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WCPC1/h+RIetEPE10T5JhLzlzgzojMK9HJcjgJeXyW0dmVDXmqD7VDJRvUx0/zKCdE8tVNtypOvW9zrTpzznAQ==" saltValue="tcnEO7uEXMRKEaZLaZtWlg=="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72" priority="5" operator="lessThan">
      <formula>0</formula>
    </cfRule>
    <cfRule type="cellIs" dxfId="71" priority="7" stopIfTrue="1" operator="lessThan">
      <formula>$C$21</formula>
    </cfRule>
  </conditionalFormatting>
  <conditionalFormatting sqref="C17:C20">
    <cfRule type="cellIs" dxfId="70" priority="4" operator="lessThan">
      <formula>0</formula>
    </cfRule>
  </conditionalFormatting>
  <conditionalFormatting sqref="L14">
    <cfRule type="cellIs" dxfId="69" priority="6" stopIfTrue="1" operator="lessThan">
      <formula>$F$21</formula>
    </cfRule>
    <cfRule type="cellIs" dxfId="68" priority="8" stopIfTrue="1" operator="lessThan">
      <formula>0</formula>
    </cfRule>
  </conditionalFormatting>
  <conditionalFormatting sqref="C21">
    <cfRule type="cellIs" dxfId="67" priority="3" operator="lessThan">
      <formula>0</formula>
    </cfRule>
  </conditionalFormatting>
  <conditionalFormatting sqref="F17:F20">
    <cfRule type="cellIs" dxfId="66" priority="2" stopIfTrue="1" operator="lessThan">
      <formula>0</formula>
    </cfRule>
  </conditionalFormatting>
  <conditionalFormatting sqref="F21">
    <cfRule type="cellIs" dxfId="65"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OCTUBRE!B7</f>
        <v>0</v>
      </c>
      <c r="C7" s="238"/>
      <c r="D7" s="238"/>
      <c r="E7" s="238"/>
      <c r="F7" s="238"/>
      <c r="G7" s="238"/>
      <c r="H7" s="238"/>
      <c r="I7" s="238"/>
      <c r="J7" s="238"/>
      <c r="K7" s="54" t="s">
        <v>75</v>
      </c>
      <c r="L7" s="238">
        <f>OCTUBRE!L7</f>
        <v>0</v>
      </c>
      <c r="M7" s="238"/>
    </row>
    <row r="8" spans="1:15" s="57" customFormat="1" ht="23.25" customHeight="1" x14ac:dyDescent="0.25">
      <c r="A8" s="239" t="s">
        <v>0</v>
      </c>
      <c r="B8" s="239"/>
      <c r="C8" s="240">
        <f>OCTUBRE!C8</f>
        <v>0</v>
      </c>
      <c r="D8" s="240"/>
      <c r="E8" s="240"/>
      <c r="F8" s="240"/>
      <c r="G8" s="240"/>
      <c r="H8" s="85" t="s">
        <v>1</v>
      </c>
      <c r="I8" s="241" t="s">
        <v>147</v>
      </c>
      <c r="J8" s="241"/>
      <c r="K8" s="85" t="s">
        <v>2</v>
      </c>
      <c r="L8" s="241">
        <f>OCTUBRE!L8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OCTUBRE!B10</f>
        <v>0</v>
      </c>
      <c r="C10" s="242"/>
      <c r="D10" s="242"/>
      <c r="E10" s="85" t="s">
        <v>22</v>
      </c>
      <c r="F10" s="242">
        <f>OCTUBRE!F10</f>
        <v>0</v>
      </c>
      <c r="G10" s="242"/>
      <c r="H10" s="242"/>
      <c r="I10" s="85" t="s">
        <v>23</v>
      </c>
      <c r="J10" s="242">
        <f>OCTUBRE!J10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OCTUBRE!L14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OCTUBRE!F17</f>
        <v>0</v>
      </c>
      <c r="D17" s="10"/>
      <c r="E17" s="10"/>
      <c r="F17" s="9">
        <f>+C17+D17-E17-C43</f>
        <v>0</v>
      </c>
      <c r="G17" s="50"/>
      <c r="H17" s="50"/>
      <c r="I17" s="132" t="s">
        <v>111</v>
      </c>
      <c r="J17" s="132"/>
      <c r="K17" s="132"/>
      <c r="L17" s="10"/>
      <c r="M17" s="50"/>
    </row>
    <row r="18" spans="1:13" ht="20.25" customHeight="1" x14ac:dyDescent="0.2">
      <c r="A18" s="130" t="s">
        <v>35</v>
      </c>
      <c r="B18" s="131"/>
      <c r="C18" s="63">
        <f>OCTUBRE!F18</f>
        <v>0</v>
      </c>
      <c r="D18" s="10"/>
      <c r="E18" s="10"/>
      <c r="F18" s="9">
        <f>+C18+D18-E18-D43</f>
        <v>0</v>
      </c>
      <c r="G18" s="50"/>
      <c r="H18" s="36"/>
      <c r="I18" s="132" t="s">
        <v>50</v>
      </c>
      <c r="J18" s="132"/>
      <c r="K18" s="132"/>
      <c r="L18" s="10"/>
      <c r="M18" s="50"/>
    </row>
    <row r="19" spans="1:13" ht="20.25" customHeight="1" x14ac:dyDescent="0.2">
      <c r="A19" s="130" t="s">
        <v>48</v>
      </c>
      <c r="B19" s="131"/>
      <c r="C19" s="63">
        <f>OCTUBRE!F19</f>
        <v>0</v>
      </c>
      <c r="D19" s="10"/>
      <c r="E19" s="10"/>
      <c r="F19" s="9">
        <f>+C19+D19-E19-E43</f>
        <v>0</v>
      </c>
      <c r="G19" s="50"/>
      <c r="H19" s="36"/>
      <c r="I19" s="50"/>
      <c r="J19" s="50"/>
      <c r="K19" s="50"/>
      <c r="L19" s="50"/>
      <c r="M19" s="50"/>
    </row>
    <row r="20" spans="1:13" ht="20.25" customHeight="1" x14ac:dyDescent="0.2">
      <c r="A20" s="130" t="s">
        <v>135</v>
      </c>
      <c r="B20" s="131"/>
      <c r="C20" s="63">
        <f>OCTUBRE!F20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5msCduPwSiOZw6BzW/eOyZPAA48gRpivePIdTyiTcmKnzyCMa+WhVM34/KWhkSJkQUdSqySHMjQqfBoX7cQfQA==" saltValue="4lG2B/a98prOQT8TKR3BL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64" priority="5" operator="lessThan">
      <formula>0</formula>
    </cfRule>
    <cfRule type="cellIs" dxfId="63" priority="7" stopIfTrue="1" operator="lessThan">
      <formula>$C$21</formula>
    </cfRule>
  </conditionalFormatting>
  <conditionalFormatting sqref="C17:C20">
    <cfRule type="cellIs" dxfId="62" priority="4" operator="lessThan">
      <formula>0</formula>
    </cfRule>
  </conditionalFormatting>
  <conditionalFormatting sqref="L14">
    <cfRule type="cellIs" dxfId="61" priority="6" stopIfTrue="1" operator="lessThan">
      <formula>$F$21</formula>
    </cfRule>
    <cfRule type="cellIs" dxfId="60" priority="8" stopIfTrue="1" operator="lessThan">
      <formula>0</formula>
    </cfRule>
  </conditionalFormatting>
  <conditionalFormatting sqref="C21">
    <cfRule type="cellIs" dxfId="59" priority="3" operator="lessThan">
      <formula>0</formula>
    </cfRule>
  </conditionalFormatting>
  <conditionalFormatting sqref="F17:F20">
    <cfRule type="cellIs" dxfId="58" priority="2" stopIfTrue="1" operator="lessThan">
      <formula>0</formula>
    </cfRule>
  </conditionalFormatting>
  <conditionalFormatting sqref="F21">
    <cfRule type="cellIs" dxfId="57"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NOVIEMBRE!B7</f>
        <v>0</v>
      </c>
      <c r="C7" s="238"/>
      <c r="D7" s="238"/>
      <c r="E7" s="238"/>
      <c r="F7" s="238"/>
      <c r="G7" s="238"/>
      <c r="H7" s="238"/>
      <c r="I7" s="238"/>
      <c r="J7" s="238"/>
      <c r="K7" s="54" t="s">
        <v>75</v>
      </c>
      <c r="L7" s="238">
        <f>NOVIEMBRE!L7</f>
        <v>0</v>
      </c>
      <c r="M7" s="238"/>
    </row>
    <row r="8" spans="1:15" s="57" customFormat="1" ht="23.25" customHeight="1" x14ac:dyDescent="0.25">
      <c r="A8" s="239" t="s">
        <v>0</v>
      </c>
      <c r="B8" s="239"/>
      <c r="C8" s="240">
        <f>NOVIEMBRE!C8</f>
        <v>0</v>
      </c>
      <c r="D8" s="240"/>
      <c r="E8" s="240"/>
      <c r="F8" s="240"/>
      <c r="G8" s="240"/>
      <c r="H8" s="85" t="s">
        <v>1</v>
      </c>
      <c r="I8" s="241" t="s">
        <v>146</v>
      </c>
      <c r="J8" s="241"/>
      <c r="K8" s="85" t="s">
        <v>2</v>
      </c>
      <c r="L8" s="241">
        <f>NOVIEMBRE!L8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NOVIEMBRE!B10</f>
        <v>0</v>
      </c>
      <c r="C10" s="242"/>
      <c r="D10" s="242"/>
      <c r="E10" s="85" t="s">
        <v>22</v>
      </c>
      <c r="F10" s="242">
        <f>NOVIEMBRE!F10</f>
        <v>0</v>
      </c>
      <c r="G10" s="242"/>
      <c r="H10" s="242"/>
      <c r="I10" s="85" t="s">
        <v>23</v>
      </c>
      <c r="J10" s="242">
        <f>NOVIEMBRE!J10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NOVIEMBRE!L14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NOVIEMBRE!F17</f>
        <v>0</v>
      </c>
      <c r="D17" s="10"/>
      <c r="E17" s="10"/>
      <c r="F17" s="9">
        <f>+C17+D17-E17-C43</f>
        <v>0</v>
      </c>
      <c r="G17" s="50"/>
      <c r="H17" s="50"/>
      <c r="I17" s="132" t="s">
        <v>111</v>
      </c>
      <c r="J17" s="132"/>
      <c r="K17" s="132"/>
      <c r="L17" s="10"/>
      <c r="M17" s="50"/>
    </row>
    <row r="18" spans="1:13" ht="20.25" customHeight="1" x14ac:dyDescent="0.2">
      <c r="A18" s="130" t="s">
        <v>35</v>
      </c>
      <c r="B18" s="131"/>
      <c r="C18" s="63">
        <f>NOVIEMBRE!F18</f>
        <v>0</v>
      </c>
      <c r="D18" s="10"/>
      <c r="E18" s="10"/>
      <c r="F18" s="9">
        <f>+C18+D18-E18-D43</f>
        <v>0</v>
      </c>
      <c r="G18" s="50"/>
      <c r="H18" s="36"/>
      <c r="I18" s="132" t="s">
        <v>50</v>
      </c>
      <c r="J18" s="132"/>
      <c r="K18" s="132"/>
      <c r="L18" s="10"/>
      <c r="M18" s="50"/>
    </row>
    <row r="19" spans="1:13" ht="20.25" customHeight="1" x14ac:dyDescent="0.2">
      <c r="A19" s="130" t="s">
        <v>48</v>
      </c>
      <c r="B19" s="131"/>
      <c r="C19" s="63">
        <f>NOVIEMBRE!F19</f>
        <v>0</v>
      </c>
      <c r="D19" s="10"/>
      <c r="E19" s="10"/>
      <c r="F19" s="9">
        <f>+C19+D19-E19-E43</f>
        <v>0</v>
      </c>
      <c r="G19" s="50"/>
      <c r="H19" s="36"/>
      <c r="I19" s="50"/>
      <c r="J19" s="50"/>
      <c r="K19" s="50"/>
      <c r="L19" s="50"/>
      <c r="M19" s="50"/>
    </row>
    <row r="20" spans="1:13" ht="20.25" customHeight="1" x14ac:dyDescent="0.2">
      <c r="A20" s="130" t="s">
        <v>135</v>
      </c>
      <c r="B20" s="131"/>
      <c r="C20" s="63">
        <f>NOVIEMBRE!F20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nVmyRveCUCbCSEPlqh8LCjMe1oejluNldThcBpHIgqXY5shLj60TBCbNK6v6NipKqku/HK+Rs/Gf2W8moRRyHQ==" saltValue="kFDQVdI+manJ/rCD3HhcA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56" priority="5" operator="lessThan">
      <formula>0</formula>
    </cfRule>
    <cfRule type="cellIs" dxfId="55" priority="7" stopIfTrue="1" operator="lessThan">
      <formula>$C$21</formula>
    </cfRule>
  </conditionalFormatting>
  <conditionalFormatting sqref="C17:C20">
    <cfRule type="cellIs" dxfId="54" priority="4" operator="lessThan">
      <formula>0</formula>
    </cfRule>
  </conditionalFormatting>
  <conditionalFormatting sqref="L14">
    <cfRule type="cellIs" dxfId="53" priority="6" stopIfTrue="1" operator="lessThan">
      <formula>$F$21</formula>
    </cfRule>
    <cfRule type="cellIs" dxfId="52" priority="8" stopIfTrue="1" operator="lessThan">
      <formula>0</formula>
    </cfRule>
  </conditionalFormatting>
  <conditionalFormatting sqref="C21">
    <cfRule type="cellIs" dxfId="51" priority="3" operator="lessThan">
      <formula>0</formula>
    </cfRule>
  </conditionalFormatting>
  <conditionalFormatting sqref="F17:F20">
    <cfRule type="cellIs" dxfId="50" priority="2" stopIfTrue="1" operator="lessThan">
      <formula>0</formula>
    </cfRule>
  </conditionalFormatting>
  <conditionalFormatting sqref="F21">
    <cfRule type="cellIs" dxfId="49"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G14" sqref="G14:H14"/>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17" customFormat="1" ht="26.25" customHeight="1" x14ac:dyDescent="0.25">
      <c r="A7" s="85" t="s">
        <v>113</v>
      </c>
      <c r="B7" s="238">
        <f>MARZO!B7</f>
        <v>0</v>
      </c>
      <c r="C7" s="238"/>
      <c r="D7" s="238"/>
      <c r="E7" s="238"/>
      <c r="F7" s="238"/>
      <c r="G7" s="238"/>
      <c r="H7" s="238"/>
      <c r="I7" s="238"/>
      <c r="J7" s="238"/>
      <c r="K7" s="54" t="s">
        <v>75</v>
      </c>
      <c r="L7" s="238">
        <f>MARZO!L7</f>
        <v>0</v>
      </c>
      <c r="M7" s="238"/>
    </row>
    <row r="8" spans="1:15" s="16" customFormat="1" ht="23.25" customHeight="1" x14ac:dyDescent="0.25">
      <c r="A8" s="239" t="s">
        <v>0</v>
      </c>
      <c r="B8" s="239"/>
      <c r="C8" s="240">
        <f>MARZO!C8</f>
        <v>0</v>
      </c>
      <c r="D8" s="240"/>
      <c r="E8" s="240"/>
      <c r="F8" s="240"/>
      <c r="G8" s="240"/>
      <c r="H8" s="85" t="s">
        <v>156</v>
      </c>
      <c r="I8" s="261" t="s">
        <v>157</v>
      </c>
      <c r="J8" s="261"/>
      <c r="K8" s="85" t="s">
        <v>2</v>
      </c>
      <c r="L8" s="241">
        <f>MARZO!L8</f>
        <v>0</v>
      </c>
      <c r="M8" s="241"/>
    </row>
    <row r="9" spans="1:15" s="16" customFormat="1" ht="4.5" customHeight="1" x14ac:dyDescent="0.2">
      <c r="A9" s="58"/>
      <c r="B9" s="58"/>
      <c r="C9" s="58"/>
      <c r="D9" s="58"/>
      <c r="E9" s="59"/>
      <c r="F9" s="60"/>
      <c r="G9" s="60"/>
      <c r="H9" s="59"/>
      <c r="I9" s="85"/>
      <c r="J9" s="58"/>
      <c r="K9" s="59"/>
      <c r="L9" s="58"/>
      <c r="M9" s="58"/>
      <c r="N9" s="18"/>
      <c r="O9" s="18"/>
    </row>
    <row r="10" spans="1:15" s="16" customFormat="1" ht="15" customHeight="1" x14ac:dyDescent="0.2">
      <c r="A10" s="62" t="s">
        <v>74</v>
      </c>
      <c r="B10" s="242">
        <f>MARZO!B10</f>
        <v>0</v>
      </c>
      <c r="C10" s="242"/>
      <c r="D10" s="242"/>
      <c r="E10" s="85" t="s">
        <v>22</v>
      </c>
      <c r="F10" s="242">
        <f>MARZO!F10</f>
        <v>0</v>
      </c>
      <c r="G10" s="242"/>
      <c r="H10" s="242"/>
      <c r="I10" s="85" t="s">
        <v>23</v>
      </c>
      <c r="J10" s="242">
        <f>MARZO!J10</f>
        <v>0</v>
      </c>
      <c r="K10" s="242"/>
      <c r="L10" s="242"/>
      <c r="M10" s="242"/>
    </row>
    <row r="11" spans="1:15" s="7" customFormat="1" ht="16.5" customHeight="1" x14ac:dyDescent="0.2">
      <c r="A11" s="96"/>
      <c r="B11" s="96"/>
      <c r="C11" s="96"/>
      <c r="D11" s="96"/>
      <c r="E11" s="96"/>
      <c r="F11" s="96"/>
      <c r="G11" s="96"/>
      <c r="H11" s="96"/>
      <c r="I11" s="96"/>
      <c r="J11" s="96"/>
      <c r="K11" s="96"/>
      <c r="L11" s="96"/>
      <c r="M11" s="96"/>
    </row>
    <row r="12" spans="1:15" ht="12.75" customHeight="1" x14ac:dyDescent="0.2">
      <c r="A12" s="262" t="s">
        <v>3</v>
      </c>
      <c r="B12" s="264" t="s">
        <v>21</v>
      </c>
      <c r="C12" s="265"/>
      <c r="D12" s="265"/>
      <c r="E12" s="265"/>
      <c r="F12" s="265"/>
      <c r="G12" s="265"/>
      <c r="H12" s="265"/>
      <c r="I12" s="265"/>
      <c r="J12" s="265"/>
      <c r="K12" s="265"/>
      <c r="L12" s="265"/>
      <c r="M12" s="266"/>
    </row>
    <row r="13" spans="1:15" ht="29.25" customHeight="1" x14ac:dyDescent="0.2">
      <c r="A13" s="263"/>
      <c r="B13" s="72" t="s">
        <v>69</v>
      </c>
      <c r="C13" s="267" t="s">
        <v>114</v>
      </c>
      <c r="D13" s="268"/>
      <c r="E13" s="267" t="s">
        <v>134</v>
      </c>
      <c r="F13" s="268"/>
      <c r="G13" s="267" t="s">
        <v>37</v>
      </c>
      <c r="H13" s="268"/>
      <c r="I13" s="267" t="s">
        <v>38</v>
      </c>
      <c r="J13" s="268"/>
      <c r="K13" s="89" t="s">
        <v>36</v>
      </c>
      <c r="L13" s="267" t="s">
        <v>49</v>
      </c>
      <c r="M13" s="268"/>
    </row>
    <row r="14" spans="1:15" ht="25.5" customHeight="1" x14ac:dyDescent="0.2">
      <c r="A14" s="90" t="s">
        <v>20</v>
      </c>
      <c r="B14" s="88">
        <f>ENERO!B14</f>
        <v>0</v>
      </c>
      <c r="C14" s="259">
        <f>ENERO!C14+FEBRERO!C14+MARZO!C14</f>
        <v>0</v>
      </c>
      <c r="D14" s="260"/>
      <c r="E14" s="251">
        <f>ENERO!E14+FEBRERO!E14+MARZO!E14</f>
        <v>0</v>
      </c>
      <c r="F14" s="252"/>
      <c r="G14" s="259">
        <f>ENERO!G14+FEBRERO!G14+MARZO!G14</f>
        <v>0</v>
      </c>
      <c r="H14" s="252"/>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ENERO!C17</f>
        <v>0</v>
      </c>
      <c r="D17" s="63">
        <f>+ENERO!D17+FEBRERO!D17+MARZO!D17</f>
        <v>0</v>
      </c>
      <c r="E17" s="63">
        <f>+ENERO!E17+FEBRERO!E17+MARZO!E17</f>
        <v>0</v>
      </c>
      <c r="F17" s="67">
        <f>+C17+D17-E17-C43</f>
        <v>0</v>
      </c>
      <c r="G17" s="50"/>
      <c r="H17" s="50"/>
      <c r="I17" s="132" t="s">
        <v>111</v>
      </c>
      <c r="J17" s="132"/>
      <c r="K17" s="132"/>
      <c r="L17" s="63">
        <f>+ENERO!L17+FEBRERO!L17+MARZO!L17</f>
        <v>0</v>
      </c>
      <c r="M17" s="50"/>
    </row>
    <row r="18" spans="1:13" ht="20.25" customHeight="1" x14ac:dyDescent="0.2">
      <c r="A18" s="130" t="s">
        <v>35</v>
      </c>
      <c r="B18" s="131"/>
      <c r="C18" s="63">
        <f>ENERO!C18</f>
        <v>0</v>
      </c>
      <c r="D18" s="63">
        <f>+ENERO!D18+FEBRERO!D18+MARZO!D18</f>
        <v>0</v>
      </c>
      <c r="E18" s="63">
        <f>+ENERO!E18+FEBRERO!E18+MARZO!E18</f>
        <v>0</v>
      </c>
      <c r="F18" s="67">
        <f>+C18+D18-E18-D43</f>
        <v>0</v>
      </c>
      <c r="G18" s="50"/>
      <c r="H18" s="36"/>
      <c r="I18" s="132" t="s">
        <v>50</v>
      </c>
      <c r="J18" s="132"/>
      <c r="K18" s="132"/>
      <c r="L18" s="63">
        <f>+ENERO!L18+FEBRERO!L18+MARZO!L18</f>
        <v>0</v>
      </c>
      <c r="M18" s="50"/>
    </row>
    <row r="19" spans="1:13" ht="20.25" customHeight="1" x14ac:dyDescent="0.2">
      <c r="A19" s="130" t="s">
        <v>48</v>
      </c>
      <c r="B19" s="131"/>
      <c r="C19" s="63">
        <f>ENERO!C19</f>
        <v>0</v>
      </c>
      <c r="D19" s="63">
        <f>+ENERO!D19+FEBRERO!D19+MARZO!D19</f>
        <v>0</v>
      </c>
      <c r="E19" s="63">
        <f>+ENERO!E19+FEBRERO!E19+MARZO!E19</f>
        <v>0</v>
      </c>
      <c r="F19" s="67">
        <f>+C19+D19-E19-E43</f>
        <v>0</v>
      </c>
      <c r="G19" s="50"/>
      <c r="H19" s="36"/>
      <c r="I19" s="50"/>
      <c r="J19" s="50"/>
      <c r="K19" s="50"/>
      <c r="L19" s="50"/>
      <c r="M19" s="50"/>
    </row>
    <row r="20" spans="1:13" ht="20.25" customHeight="1" x14ac:dyDescent="0.2">
      <c r="A20" s="130" t="s">
        <v>135</v>
      </c>
      <c r="B20" s="131"/>
      <c r="C20" s="63">
        <f>ENERO!C20</f>
        <v>0</v>
      </c>
      <c r="D20" s="63">
        <f>+ENERO!D20+FEBRERO!D20+MARZO!D20</f>
        <v>0</v>
      </c>
      <c r="E20" s="63">
        <f>+ENERO!E20+FEBRERO!E20+MARZO!E20</f>
        <v>0</v>
      </c>
      <c r="F20" s="67">
        <f>+C20+D20-E20-F43</f>
        <v>0</v>
      </c>
      <c r="G20" s="50"/>
      <c r="H20" s="36"/>
      <c r="I20" s="50"/>
      <c r="J20" s="50"/>
      <c r="K20" s="50"/>
      <c r="L20" s="50"/>
      <c r="M20" s="50"/>
    </row>
    <row r="21" spans="1:13" ht="20.25" customHeight="1" x14ac:dyDescent="0.2">
      <c r="A21" s="153" t="s">
        <v>46</v>
      </c>
      <c r="B21" s="153"/>
      <c r="C21" s="67">
        <f>SUM(C17:C20)</f>
        <v>0</v>
      </c>
      <c r="D21" s="67">
        <f t="shared" ref="D21:F21" si="0">SUM(D17:D20)</f>
        <v>0</v>
      </c>
      <c r="E21" s="67">
        <f t="shared" si="0"/>
        <v>0</v>
      </c>
      <c r="F21" s="67">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87">
        <f>+ENERO!L22+FEBRERO!L22+MARZO!L22</f>
        <v>0</v>
      </c>
      <c r="M22" s="50"/>
    </row>
    <row r="23" spans="1:13" ht="20.25" customHeight="1" x14ac:dyDescent="0.2">
      <c r="A23" s="215" t="s">
        <v>98</v>
      </c>
      <c r="B23" s="216"/>
      <c r="C23" s="216"/>
      <c r="D23" s="216"/>
      <c r="E23" s="216"/>
      <c r="F23" s="216"/>
      <c r="G23" s="217"/>
      <c r="H23" s="50"/>
      <c r="I23" s="133" t="s">
        <v>68</v>
      </c>
      <c r="J23" s="134"/>
      <c r="K23" s="135"/>
      <c r="L23" s="87">
        <f>+ENERO!L23+FEBRERO!L23+MARZO!L23</f>
        <v>0</v>
      </c>
      <c r="M23" s="50"/>
    </row>
    <row r="24" spans="1:13" ht="15.75" customHeight="1" x14ac:dyDescent="0.2">
      <c r="A24" s="208" t="s">
        <v>87</v>
      </c>
      <c r="B24" s="208"/>
      <c r="C24" s="212" t="s">
        <v>130</v>
      </c>
      <c r="D24" s="213"/>
      <c r="E24" s="213"/>
      <c r="F24" s="214"/>
      <c r="G24" s="207" t="s">
        <v>86</v>
      </c>
      <c r="H24" s="50"/>
      <c r="I24" s="133" t="s">
        <v>115</v>
      </c>
      <c r="J24" s="134"/>
      <c r="K24" s="135"/>
      <c r="L24" s="87">
        <f>+ENERO!L24+FEBRERO!L24+MARZO!L24</f>
        <v>0</v>
      </c>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6">
        <f>+ENERO!C27+FEBRERO!C27+MARZO!C27</f>
        <v>0</v>
      </c>
      <c r="D27" s="66">
        <f>+ENERO!D27+FEBRERO!D27+MARZO!D27</f>
        <v>0</v>
      </c>
      <c r="E27" s="66">
        <f>+ENERO!E27+FEBRERO!E27+MARZO!E27</f>
        <v>0</v>
      </c>
      <c r="F27" s="66">
        <f>+ENERO!F27+FEBRERO!F27+MARZO!F27</f>
        <v>0</v>
      </c>
      <c r="G27" s="66">
        <f>+ENERO!G27+FEBRERO!G27+MARZO!G27</f>
        <v>0</v>
      </c>
      <c r="H27" s="50"/>
      <c r="I27" s="128" t="s">
        <v>117</v>
      </c>
      <c r="J27" s="152"/>
      <c r="K27" s="91" t="s">
        <v>19</v>
      </c>
      <c r="L27" s="91" t="s">
        <v>118</v>
      </c>
      <c r="M27" s="50"/>
    </row>
    <row r="28" spans="1:13" ht="20.25" customHeight="1" x14ac:dyDescent="0.2">
      <c r="A28" s="199" t="s">
        <v>77</v>
      </c>
      <c r="B28" s="200"/>
      <c r="C28" s="66">
        <f>+ENERO!C28+FEBRERO!C28+MARZO!C28</f>
        <v>0</v>
      </c>
      <c r="D28" s="66">
        <f>+ENERO!D28+FEBRERO!D28+MARZO!D28</f>
        <v>0</v>
      </c>
      <c r="E28" s="66">
        <f>+ENERO!E28+FEBRERO!E28+MARZO!E28</f>
        <v>0</v>
      </c>
      <c r="F28" s="66">
        <f>+ENERO!F28+FEBRERO!F28+MARZO!F28</f>
        <v>0</v>
      </c>
      <c r="G28" s="66">
        <f>+ENERO!G28+FEBRERO!G28+MARZO!G28</f>
        <v>0</v>
      </c>
      <c r="H28" s="50"/>
      <c r="I28" s="236" t="s">
        <v>16</v>
      </c>
      <c r="J28" s="237"/>
      <c r="K28" s="87">
        <f>+ENERO!K28+FEBRERO!K28+MARZO!K28</f>
        <v>0</v>
      </c>
      <c r="L28" s="87">
        <f>+ENERO!L28+FEBRERO!L28+MARZO!L28</f>
        <v>0</v>
      </c>
      <c r="M28" s="50"/>
    </row>
    <row r="29" spans="1:13" ht="20.25" customHeight="1" x14ac:dyDescent="0.2">
      <c r="A29" s="199" t="s">
        <v>78</v>
      </c>
      <c r="B29" s="200"/>
      <c r="C29" s="66">
        <f>+ENERO!C29+FEBRERO!C29+MARZO!C29</f>
        <v>0</v>
      </c>
      <c r="D29" s="66">
        <f>+ENERO!D29+FEBRERO!D29+MARZO!D29</f>
        <v>0</v>
      </c>
      <c r="E29" s="66">
        <f>+ENERO!E29+FEBRERO!E29+MARZO!E29</f>
        <v>0</v>
      </c>
      <c r="F29" s="66">
        <f>+ENERO!F29+FEBRERO!F29+MARZO!F29</f>
        <v>0</v>
      </c>
      <c r="G29" s="66">
        <f>+ENERO!G29+FEBRERO!G29+MARZO!G29</f>
        <v>0</v>
      </c>
      <c r="H29" s="50"/>
      <c r="I29" s="236" t="s">
        <v>17</v>
      </c>
      <c r="J29" s="237"/>
      <c r="K29" s="87">
        <f>+ENERO!K29+FEBRERO!K29+MARZO!K29</f>
        <v>0</v>
      </c>
      <c r="L29" s="87">
        <f>+ENERO!L29+FEBRERO!L29+MARZO!L29</f>
        <v>0</v>
      </c>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87">
        <f>+ENERO!C31+FEBRERO!C31+MARZO!C31</f>
        <v>0</v>
      </c>
      <c r="D31" s="87">
        <f>+ENERO!D31+FEBRERO!D31+MARZO!D31</f>
        <v>0</v>
      </c>
      <c r="E31" s="87">
        <f>+ENERO!E31+FEBRERO!E31+MARZO!E31</f>
        <v>0</v>
      </c>
      <c r="F31" s="87">
        <f>+ENERO!F31+FEBRERO!F31+MARZO!F31</f>
        <v>0</v>
      </c>
      <c r="G31" s="87">
        <f>+ENERO!G31+FEBRERO!G31+MARZO!G31</f>
        <v>0</v>
      </c>
      <c r="H31" s="50"/>
      <c r="I31" s="209" t="s">
        <v>161</v>
      </c>
      <c r="J31" s="209"/>
      <c r="K31" s="209"/>
      <c r="L31" s="209"/>
      <c r="M31" s="50"/>
    </row>
    <row r="32" spans="1:13" ht="19.5" customHeight="1" x14ac:dyDescent="0.2">
      <c r="A32" s="199" t="s">
        <v>77</v>
      </c>
      <c r="B32" s="200"/>
      <c r="C32" s="87">
        <f>+ENERO!C32+FEBRERO!C32+MARZO!C32</f>
        <v>0</v>
      </c>
      <c r="D32" s="87">
        <f>+ENERO!D32+FEBRERO!D32+MARZO!D32</f>
        <v>0</v>
      </c>
      <c r="E32" s="87">
        <f>+ENERO!E32+FEBRERO!E32+MARZO!E32</f>
        <v>0</v>
      </c>
      <c r="F32" s="87">
        <f>+ENERO!F32+FEBRERO!F32+MARZO!F32</f>
        <v>0</v>
      </c>
      <c r="G32" s="87">
        <f>+ENERO!G32+FEBRERO!G32+MARZO!G32</f>
        <v>0</v>
      </c>
      <c r="H32" s="50"/>
      <c r="I32" s="210" t="s">
        <v>80</v>
      </c>
      <c r="J32" s="22" t="s">
        <v>81</v>
      </c>
      <c r="K32" s="19" t="s">
        <v>18</v>
      </c>
      <c r="L32" s="19" t="s">
        <v>19</v>
      </c>
      <c r="M32" s="50"/>
    </row>
    <row r="33" spans="1:14" ht="21" customHeight="1" x14ac:dyDescent="0.2">
      <c r="A33" s="199" t="s">
        <v>78</v>
      </c>
      <c r="B33" s="200"/>
      <c r="C33" s="87">
        <f>+ENERO!C33+FEBRERO!C33+MARZO!C33</f>
        <v>0</v>
      </c>
      <c r="D33" s="87">
        <f>+ENERO!D33+FEBRERO!D33+MARZO!D33</f>
        <v>0</v>
      </c>
      <c r="E33" s="87">
        <f>+ENERO!E33+FEBRERO!E33+MARZO!E33</f>
        <v>0</v>
      </c>
      <c r="F33" s="87">
        <f>+ENERO!F33+FEBRERO!F33+MARZO!F33</f>
        <v>0</v>
      </c>
      <c r="G33" s="87">
        <f>+ENERO!G33+FEBRERO!G33+MARZO!G33</f>
        <v>0</v>
      </c>
      <c r="H33" s="50"/>
      <c r="I33" s="210"/>
      <c r="J33" s="21" t="s">
        <v>16</v>
      </c>
      <c r="K33" s="87">
        <f>+ENERO!K33+FEBRERO!K33+MARZO!K33</f>
        <v>0</v>
      </c>
      <c r="L33" s="87">
        <f>+ENERO!L33+FEBRERO!L33+MARZO!L33</f>
        <v>0</v>
      </c>
      <c r="M33" s="50"/>
    </row>
    <row r="34" spans="1:14" ht="19.5" customHeight="1" x14ac:dyDescent="0.2">
      <c r="A34" s="199" t="s">
        <v>79</v>
      </c>
      <c r="B34" s="200"/>
      <c r="C34" s="87">
        <f>+ENERO!C34+FEBRERO!C34+MARZO!C34</f>
        <v>0</v>
      </c>
      <c r="D34" s="87">
        <f>+ENERO!D34+FEBRERO!D34+MARZO!D34</f>
        <v>0</v>
      </c>
      <c r="E34" s="87">
        <f>+ENERO!E34+FEBRERO!E34+MARZO!E34</f>
        <v>0</v>
      </c>
      <c r="F34" s="87">
        <f>+ENERO!F34+FEBRERO!F34+MARZO!F34</f>
        <v>0</v>
      </c>
      <c r="G34" s="87">
        <f>+ENERO!G34+FEBRERO!G34+MARZO!G34</f>
        <v>0</v>
      </c>
      <c r="H34" s="50"/>
      <c r="I34" s="210"/>
      <c r="J34" s="20" t="s">
        <v>17</v>
      </c>
      <c r="K34" s="87">
        <f>+ENERO!K34+FEBRERO!K34+MARZO!K34</f>
        <v>0</v>
      </c>
      <c r="L34" s="87">
        <f>+ENERO!L34+FEBRERO!L34+MARZO!L34</f>
        <v>0</v>
      </c>
      <c r="M34" s="50"/>
    </row>
    <row r="35" spans="1:14" ht="17.25" customHeight="1" x14ac:dyDescent="0.2">
      <c r="A35" s="221" t="s">
        <v>128</v>
      </c>
      <c r="B35" s="222"/>
      <c r="C35" s="222"/>
      <c r="D35" s="222"/>
      <c r="E35" s="222"/>
      <c r="F35" s="222"/>
      <c r="G35" s="223"/>
      <c r="H35" s="50"/>
      <c r="I35" s="193" t="s">
        <v>132</v>
      </c>
      <c r="J35" s="193"/>
      <c r="K35" s="258">
        <f>+ENERO!K35+FEBRERO!K35+MARZO!K35</f>
        <v>0</v>
      </c>
      <c r="L35" s="258"/>
      <c r="M35" s="50"/>
    </row>
    <row r="36" spans="1:14" ht="19.5" customHeight="1" x14ac:dyDescent="0.2">
      <c r="A36" s="136" t="s">
        <v>40</v>
      </c>
      <c r="B36" s="137"/>
      <c r="C36" s="87">
        <f>+ENERO!C36+FEBRERO!C36+MARZO!C36</f>
        <v>0</v>
      </c>
      <c r="D36" s="87">
        <f>+ENERO!D36+FEBRERO!D36+MARZO!D36</f>
        <v>0</v>
      </c>
      <c r="E36" s="87">
        <f>+ENERO!E36+FEBRERO!E36+MARZO!E36</f>
        <v>0</v>
      </c>
      <c r="F36" s="87">
        <f>+ENERO!F36+FEBRERO!F36+MARZO!F36</f>
        <v>0</v>
      </c>
      <c r="G36" s="87">
        <f>+ENERO!G36+FEBRERO!G36+MARZO!G36</f>
        <v>0</v>
      </c>
      <c r="H36" s="50"/>
      <c r="I36" s="193" t="s">
        <v>31</v>
      </c>
      <c r="J36" s="193"/>
      <c r="K36" s="258">
        <f>+ENERO!K36+FEBRERO!K36+MARZO!K36</f>
        <v>0</v>
      </c>
      <c r="L36" s="258"/>
      <c r="M36" s="50"/>
    </row>
    <row r="37" spans="1:14" ht="19.5" customHeight="1" x14ac:dyDescent="0.2">
      <c r="A37" s="130" t="s">
        <v>41</v>
      </c>
      <c r="B37" s="131"/>
      <c r="C37" s="87">
        <f>+ENERO!C37+FEBRERO!C37+MARZO!C37</f>
        <v>0</v>
      </c>
      <c r="D37" s="87">
        <f>+ENERO!D37+FEBRERO!D37+MARZO!D37</f>
        <v>0</v>
      </c>
      <c r="E37" s="87">
        <f>+ENERO!E37+FEBRERO!E37+MARZO!E37</f>
        <v>0</v>
      </c>
      <c r="F37" s="87">
        <f>+ENERO!F37+FEBRERO!F37+MARZO!F37</f>
        <v>0</v>
      </c>
      <c r="G37" s="87">
        <f>+ENERO!G37+FEBRERO!G37+MARZO!G37</f>
        <v>0</v>
      </c>
      <c r="H37" s="50"/>
      <c r="I37" s="193" t="s">
        <v>116</v>
      </c>
      <c r="J37" s="193"/>
      <c r="K37" s="258">
        <f>+ENERO!K37+FEBRERO!K37+MARZO!K37</f>
        <v>0</v>
      </c>
      <c r="L37" s="258"/>
      <c r="M37" s="50"/>
    </row>
    <row r="38" spans="1:14" ht="19.5" customHeight="1" x14ac:dyDescent="0.2">
      <c r="A38" s="130" t="s">
        <v>42</v>
      </c>
      <c r="B38" s="131"/>
      <c r="C38" s="87">
        <f>+ENERO!C38+FEBRERO!C38+MARZO!C38</f>
        <v>0</v>
      </c>
      <c r="D38" s="87">
        <f>+ENERO!D38+FEBRERO!D38+MARZO!D38</f>
        <v>0</v>
      </c>
      <c r="E38" s="87">
        <f>+ENERO!E38+FEBRERO!E38+MARZO!E38</f>
        <v>0</v>
      </c>
      <c r="F38" s="87">
        <f>+ENERO!F38+FEBRERO!F38+MARZO!F38</f>
        <v>0</v>
      </c>
      <c r="G38" s="87">
        <f>+ENERO!G38+FEBRERO!G38+MARZO!G38</f>
        <v>0</v>
      </c>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87">
        <f>+ENERO!C40+FEBRERO!C40+MARZO!C40</f>
        <v>0</v>
      </c>
      <c r="D40" s="87">
        <f>+ENERO!D40+FEBRERO!D40+MARZO!D40</f>
        <v>0</v>
      </c>
      <c r="E40" s="87">
        <f>+ENERO!E40+FEBRERO!E40+MARZO!E40</f>
        <v>0</v>
      </c>
      <c r="F40" s="87">
        <f>+ENERO!F40+FEBRERO!F40+MARZO!F40</f>
        <v>0</v>
      </c>
      <c r="G40" s="87">
        <f>+ENERO!G40+FEBRERO!G40+MARZO!G40</f>
        <v>0</v>
      </c>
      <c r="H40" s="50"/>
      <c r="I40" s="224" t="s">
        <v>53</v>
      </c>
      <c r="J40" s="225"/>
      <c r="K40" s="226"/>
      <c r="L40" s="87">
        <f>+ENERO!L40+FEBRERO!L40+MARZO!L40</f>
        <v>0</v>
      </c>
      <c r="M40" s="87">
        <f>+ENERO!M40+FEBRERO!M40+MARZO!M40</f>
        <v>0</v>
      </c>
    </row>
    <row r="41" spans="1:14" ht="18" customHeight="1" x14ac:dyDescent="0.2">
      <c r="A41" s="130" t="s">
        <v>44</v>
      </c>
      <c r="B41" s="131"/>
      <c r="C41" s="87">
        <f>+ENERO!C41+FEBRERO!C41+MARZO!C41</f>
        <v>0</v>
      </c>
      <c r="D41" s="87">
        <f>+ENERO!D41+FEBRERO!D41+MARZO!D41</f>
        <v>0</v>
      </c>
      <c r="E41" s="87">
        <f>+ENERO!E41+FEBRERO!E41+MARZO!E41</f>
        <v>0</v>
      </c>
      <c r="F41" s="87">
        <f>+ENERO!F41+FEBRERO!F41+MARZO!F41</f>
        <v>0</v>
      </c>
      <c r="G41" s="87">
        <f>+ENERO!G41+FEBRERO!G41+MARZO!G41</f>
        <v>0</v>
      </c>
      <c r="H41" s="50"/>
      <c r="I41" s="224" t="s">
        <v>54</v>
      </c>
      <c r="J41" s="225"/>
      <c r="K41" s="226"/>
      <c r="L41" s="87">
        <f>+ENERO!L41+FEBRERO!L41+MARZO!L41</f>
        <v>0</v>
      </c>
      <c r="M41" s="87">
        <f>+ENERO!M41+FEBRERO!M41+MARZO!M41</f>
        <v>0</v>
      </c>
    </row>
    <row r="42" spans="1:14" ht="18" customHeight="1" x14ac:dyDescent="0.2">
      <c r="A42" s="138" t="s">
        <v>45</v>
      </c>
      <c r="B42" s="138"/>
      <c r="C42" s="87">
        <f>+ENERO!C42+FEBRERO!C42+MARZO!C42</f>
        <v>0</v>
      </c>
      <c r="D42" s="87">
        <f>+ENERO!D42+FEBRERO!D42+MARZO!D42</f>
        <v>0</v>
      </c>
      <c r="E42" s="87">
        <f>+ENERO!E42+FEBRERO!E42+MARZO!E42</f>
        <v>0</v>
      </c>
      <c r="F42" s="87">
        <f>+ENERO!F42+FEBRERO!F42+MARZO!F42</f>
        <v>0</v>
      </c>
      <c r="G42" s="87">
        <f>+ENERO!G42+FEBRERO!G42+MARZO!G42</f>
        <v>0</v>
      </c>
      <c r="H42" s="50"/>
      <c r="I42" s="224" t="s">
        <v>55</v>
      </c>
      <c r="J42" s="225"/>
      <c r="K42" s="226"/>
      <c r="L42" s="87">
        <f>+ENERO!L42+FEBRERO!L42+MARZO!L42</f>
        <v>0</v>
      </c>
      <c r="M42" s="87">
        <f>+ENERO!M42+FEBRERO!M42+MARZO!M42</f>
        <v>0</v>
      </c>
    </row>
    <row r="43" spans="1:14" ht="18" customHeight="1" x14ac:dyDescent="0.2">
      <c r="A43" s="142" t="s">
        <v>46</v>
      </c>
      <c r="B43" s="142"/>
      <c r="C43" s="68">
        <f>SUM(C27:C29,C31:C35,C36:C38,C40:C42)</f>
        <v>0</v>
      </c>
      <c r="D43" s="68">
        <f t="shared" ref="D43:F43" si="1">SUM(D27:D29,D31:D35,D36:D38,D40:D42)</f>
        <v>0</v>
      </c>
      <c r="E43" s="68">
        <f t="shared" si="1"/>
        <v>0</v>
      </c>
      <c r="F43" s="68">
        <f t="shared" si="1"/>
        <v>0</v>
      </c>
      <c r="G43" s="68">
        <f>SUM(G27:G29,G31:G35,G36:G38,G40:G42)</f>
        <v>0</v>
      </c>
      <c r="H43" s="50"/>
      <c r="I43" s="224" t="s">
        <v>136</v>
      </c>
      <c r="J43" s="225"/>
      <c r="K43" s="226"/>
      <c r="L43" s="87">
        <f>+ENERO!L43+FEBRERO!L43+MARZO!L43</f>
        <v>0</v>
      </c>
      <c r="M43" s="87">
        <f>+ENERO!M43+FEBRERO!M43+MARZO!M43</f>
        <v>0</v>
      </c>
    </row>
    <row r="44" spans="1:14" ht="3.75" customHeight="1" x14ac:dyDescent="0.2">
      <c r="A44" s="38"/>
      <c r="B44" s="38"/>
      <c r="C44" s="38"/>
      <c r="D44" s="38"/>
      <c r="E44" s="38"/>
      <c r="F44" s="38"/>
      <c r="G44" s="38"/>
      <c r="H44" s="50"/>
      <c r="I44" s="227" t="s">
        <v>137</v>
      </c>
      <c r="J44" s="228"/>
      <c r="K44" s="229"/>
      <c r="L44" s="256">
        <f>+ENERO!L44+FEBRERO!L44+MARZO!L44</f>
        <v>0</v>
      </c>
      <c r="M44" s="256">
        <f>+ENERO!M44+FEBRERO!M44+MARZO!M44</f>
        <v>0</v>
      </c>
      <c r="N44" s="24"/>
    </row>
    <row r="45" spans="1:14" ht="18" customHeight="1" x14ac:dyDescent="0.2">
      <c r="A45" s="172" t="s">
        <v>47</v>
      </c>
      <c r="B45" s="172"/>
      <c r="C45" s="172"/>
      <c r="D45" s="157">
        <f>SUM(C43:G43)</f>
        <v>0</v>
      </c>
      <c r="E45" s="158"/>
      <c r="F45" s="158"/>
      <c r="G45" s="159"/>
      <c r="H45" s="50"/>
      <c r="I45" s="230"/>
      <c r="J45" s="231"/>
      <c r="K45" s="232"/>
      <c r="L45" s="257"/>
      <c r="M45" s="257"/>
    </row>
    <row r="46" spans="1:14" ht="15.75" customHeight="1" x14ac:dyDescent="0.2">
      <c r="A46" s="50"/>
      <c r="B46" s="50"/>
      <c r="C46" s="50"/>
      <c r="D46" s="50"/>
      <c r="E46" s="50"/>
      <c r="F46" s="50"/>
      <c r="G46" s="50"/>
      <c r="H46" s="50"/>
      <c r="I46" s="224" t="s">
        <v>138</v>
      </c>
      <c r="J46" s="225"/>
      <c r="K46" s="226"/>
      <c r="L46" s="87">
        <f>+ENERO!L46+FEBRERO!L46+MARZO!L46</f>
        <v>0</v>
      </c>
      <c r="M46" s="87">
        <f>+ENERO!M46+FEBRERO!M46+MARZO!M46</f>
        <v>0</v>
      </c>
    </row>
    <row r="47" spans="1:14" ht="18" customHeight="1" x14ac:dyDescent="0.2">
      <c r="A47" s="105" t="s">
        <v>71</v>
      </c>
      <c r="B47" s="105"/>
      <c r="C47" s="105"/>
      <c r="D47" s="105"/>
      <c r="E47" s="105"/>
      <c r="F47" s="105"/>
      <c r="G47" s="50"/>
      <c r="H47" s="50"/>
      <c r="I47" s="224" t="s">
        <v>139</v>
      </c>
      <c r="J47" s="225"/>
      <c r="K47" s="226"/>
      <c r="L47" s="87">
        <f>+ENERO!L47+FEBRERO!L47+MARZO!L47</f>
        <v>0</v>
      </c>
      <c r="M47" s="87">
        <f>+ENERO!M47+FEBRERO!M47+MARZO!M47</f>
        <v>0</v>
      </c>
    </row>
    <row r="48" spans="1:14" ht="18" customHeight="1" x14ac:dyDescent="0.2">
      <c r="A48" s="106" t="s">
        <v>60</v>
      </c>
      <c r="B48" s="107"/>
      <c r="C48" s="108"/>
      <c r="D48" s="255">
        <f>+ENERO!D48+FEBRERO!D48+MARZO!D48</f>
        <v>0</v>
      </c>
      <c r="E48" s="255"/>
      <c r="F48" s="255"/>
      <c r="G48" s="50"/>
      <c r="H48" s="50"/>
      <c r="I48" s="227" t="s">
        <v>140</v>
      </c>
      <c r="J48" s="229"/>
      <c r="K48" s="83" t="s">
        <v>14</v>
      </c>
      <c r="L48" s="87">
        <f>+ENERO!L48+FEBRERO!L48+MARZO!L48</f>
        <v>0</v>
      </c>
      <c r="M48" s="87">
        <f>+ENERO!M48+FEBRERO!M48+MARZO!M48</f>
        <v>0</v>
      </c>
    </row>
    <row r="49" spans="1:13" ht="18" customHeight="1" x14ac:dyDescent="0.2">
      <c r="A49" s="106" t="s">
        <v>119</v>
      </c>
      <c r="B49" s="107"/>
      <c r="C49" s="108"/>
      <c r="D49" s="255">
        <f>+ENERO!D49+FEBRERO!D49+MARZO!D49</f>
        <v>0</v>
      </c>
      <c r="E49" s="255"/>
      <c r="F49" s="255"/>
      <c r="G49" s="50"/>
      <c r="H49" s="50"/>
      <c r="I49" s="230"/>
      <c r="J49" s="232"/>
      <c r="K49" s="83" t="s">
        <v>15</v>
      </c>
      <c r="L49" s="87">
        <f>+ENERO!L49+FEBRERO!L49+MARZO!L49</f>
        <v>0</v>
      </c>
      <c r="M49" s="87">
        <f>+ENERO!M49+FEBRERO!M49+MARZO!M49</f>
        <v>0</v>
      </c>
    </row>
    <row r="50" spans="1:13" ht="17.25" customHeight="1" x14ac:dyDescent="0.2">
      <c r="A50" s="104" t="s">
        <v>120</v>
      </c>
      <c r="B50" s="104"/>
      <c r="C50" s="3" t="s">
        <v>12</v>
      </c>
      <c r="D50" s="87">
        <f>+ENERO!D50+FEBRERO!D50+MARZO!D50</f>
        <v>0</v>
      </c>
      <c r="E50" s="69" t="s">
        <v>13</v>
      </c>
      <c r="F50" s="87">
        <f>+ENERO!F50+FEBRERO!F50+MARZO!F50</f>
        <v>0</v>
      </c>
      <c r="G50" s="50"/>
      <c r="H50" s="50"/>
      <c r="I50" s="224" t="s">
        <v>143</v>
      </c>
      <c r="J50" s="225"/>
      <c r="K50" s="226"/>
      <c r="L50" s="87">
        <f>+ENERO!L50+FEBRERO!L50+MARZO!L50</f>
        <v>0</v>
      </c>
      <c r="M50" s="87">
        <f>+ENERO!M50+FEBRERO!M50+MARZO!M50</f>
        <v>0</v>
      </c>
    </row>
    <row r="51" spans="1:13" ht="17.25" customHeight="1" x14ac:dyDescent="0.2">
      <c r="A51" s="104" t="s">
        <v>121</v>
      </c>
      <c r="B51" s="104"/>
      <c r="C51" s="15" t="s">
        <v>10</v>
      </c>
      <c r="D51" s="87">
        <f>+ENERO!D51+FEBRERO!D51+MARZO!D51</f>
        <v>0</v>
      </c>
      <c r="E51" s="70" t="s">
        <v>11</v>
      </c>
      <c r="F51" s="87">
        <f>+ENERO!F51+FEBRERO!F51+MARZO!F51</f>
        <v>0</v>
      </c>
      <c r="G51" s="50"/>
      <c r="H51" s="50"/>
      <c r="I51" s="160" t="s">
        <v>85</v>
      </c>
      <c r="J51" s="161"/>
      <c r="K51" s="162"/>
      <c r="L51" s="86">
        <f>SUM(L40:L50)</f>
        <v>0</v>
      </c>
      <c r="M51" s="86">
        <f>SUM(M40:M50)</f>
        <v>0</v>
      </c>
    </row>
    <row r="52" spans="1:13" ht="17.25" customHeight="1" x14ac:dyDescent="0.2">
      <c r="A52" s="153" t="s">
        <v>66</v>
      </c>
      <c r="B52" s="153"/>
      <c r="C52" s="153"/>
      <c r="D52" s="253">
        <f>D48+D49+D50+F50+D51+F51</f>
        <v>0</v>
      </c>
      <c r="E52" s="254"/>
      <c r="F52" s="254"/>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251">
        <f>+ENERO!D56+FEBRERO!D56+MARZO!D56</f>
        <v>0</v>
      </c>
      <c r="E56" s="252"/>
      <c r="F56" s="50"/>
      <c r="G56" s="50"/>
      <c r="H56" s="117" t="s">
        <v>82</v>
      </c>
      <c r="I56" s="118"/>
      <c r="J56" s="87">
        <f>+ENERO!J56+FEBRERO!J56+MARZO!J56</f>
        <v>0</v>
      </c>
      <c r="K56" s="87">
        <f>+ENERO!K56+FEBRERO!K56+MARZO!K56</f>
        <v>0</v>
      </c>
      <c r="L56" s="87">
        <f>+ENERO!L56+FEBRERO!L56+MARZO!L56</f>
        <v>0</v>
      </c>
      <c r="M56" s="47">
        <f>J57+L74</f>
        <v>0</v>
      </c>
    </row>
    <row r="57" spans="1:13" ht="17.25" customHeight="1" x14ac:dyDescent="0.2">
      <c r="A57" s="144" t="s">
        <v>90</v>
      </c>
      <c r="B57" s="145"/>
      <c r="C57" s="146"/>
      <c r="D57" s="251">
        <f>+ENERO!D57+FEBRERO!D57+MARZO!D57</f>
        <v>0</v>
      </c>
      <c r="E57" s="252"/>
      <c r="F57" s="50"/>
      <c r="G57" s="50"/>
      <c r="H57" s="117" t="s">
        <v>8</v>
      </c>
      <c r="I57" s="118"/>
      <c r="J57" s="87">
        <f>+ENERO!J57+FEBRERO!J57+MARZO!J57</f>
        <v>0</v>
      </c>
      <c r="K57" s="87">
        <f>+ENERO!K57+FEBRERO!K57+MARZO!K57</f>
        <v>0</v>
      </c>
      <c r="L57" s="87">
        <f>+ENERO!L57+FEBRERO!L57+MARZO!L57</f>
        <v>0</v>
      </c>
      <c r="M57" s="46">
        <f>SUM(K57:K60)</f>
        <v>0</v>
      </c>
    </row>
    <row r="58" spans="1:13" ht="18.75" customHeight="1" x14ac:dyDescent="0.2">
      <c r="A58" s="144" t="s">
        <v>91</v>
      </c>
      <c r="B58" s="145"/>
      <c r="C58" s="146"/>
      <c r="D58" s="251">
        <f>+ENERO!D58+FEBRERO!D58+MARZO!D58</f>
        <v>0</v>
      </c>
      <c r="E58" s="252"/>
      <c r="F58" s="50"/>
      <c r="G58" s="50"/>
      <c r="H58" s="117" t="s">
        <v>83</v>
      </c>
      <c r="I58" s="118"/>
      <c r="J58" s="87">
        <f>+ENERO!J58+FEBRERO!J58+MARZO!J58</f>
        <v>0</v>
      </c>
      <c r="K58" s="87">
        <f>+ENERO!K58+FEBRERO!K58+MARZO!K58</f>
        <v>0</v>
      </c>
      <c r="L58" s="87">
        <f>+ENERO!L58+FEBRERO!L58+MARZO!L58</f>
        <v>0</v>
      </c>
      <c r="M58" s="46">
        <f>SUM(L57:L60)</f>
        <v>0</v>
      </c>
    </row>
    <row r="59" spans="1:13" ht="18" customHeight="1" x14ac:dyDescent="0.2">
      <c r="A59" s="144" t="s">
        <v>92</v>
      </c>
      <c r="B59" s="145"/>
      <c r="C59" s="146"/>
      <c r="D59" s="251">
        <f>+ENERO!D59+FEBRERO!D59+MARZO!D59</f>
        <v>0</v>
      </c>
      <c r="E59" s="252"/>
      <c r="F59" s="50"/>
      <c r="G59" s="50"/>
      <c r="H59" s="117" t="s">
        <v>84</v>
      </c>
      <c r="I59" s="118"/>
      <c r="J59" s="87">
        <f>+ENERO!J59+FEBRERO!J59+MARZO!J59</f>
        <v>0</v>
      </c>
      <c r="K59" s="87">
        <f>+ENERO!K59+FEBRERO!K59+MARZO!K59</f>
        <v>0</v>
      </c>
      <c r="L59" s="87">
        <f>+ENERO!L59+FEBRERO!L59+MARZO!L59</f>
        <v>0</v>
      </c>
      <c r="M59" s="50"/>
    </row>
    <row r="60" spans="1:13" ht="19.5" customHeight="1" x14ac:dyDescent="0.2">
      <c r="A60" s="144" t="s">
        <v>141</v>
      </c>
      <c r="B60" s="145"/>
      <c r="C60" s="146"/>
      <c r="D60" s="251">
        <f>+ENERO!D60+FEBRERO!D60+MARZO!D60</f>
        <v>0</v>
      </c>
      <c r="E60" s="252"/>
      <c r="F60" s="50"/>
      <c r="G60" s="50"/>
      <c r="H60" s="117" t="s">
        <v>125</v>
      </c>
      <c r="I60" s="118"/>
      <c r="J60" s="87">
        <f>+ENERO!J60+FEBRERO!J60+MARZO!J60</f>
        <v>0</v>
      </c>
      <c r="K60" s="87">
        <f>+ENERO!K60+FEBRERO!K60+MARZO!K60</f>
        <v>0</v>
      </c>
      <c r="L60" s="87">
        <f>+ENERO!L60+FEBRERO!L60+MARZO!L60</f>
        <v>0</v>
      </c>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87">
        <f>+ENERO!L63+FEBRERO!L63+MARZO!L63</f>
        <v>0</v>
      </c>
      <c r="M63" s="50"/>
    </row>
    <row r="64" spans="1:13" ht="18.75" customHeight="1" x14ac:dyDescent="0.2">
      <c r="A64" s="173" t="s">
        <v>133</v>
      </c>
      <c r="B64" s="174"/>
      <c r="C64" s="175"/>
      <c r="D64" s="119" t="s">
        <v>61</v>
      </c>
      <c r="E64" s="120"/>
      <c r="F64" s="121"/>
      <c r="G64" s="50"/>
      <c r="H64" s="114" t="s">
        <v>63</v>
      </c>
      <c r="I64" s="115"/>
      <c r="J64" s="115"/>
      <c r="K64" s="116"/>
      <c r="L64" s="87">
        <f>+ENERO!L64+FEBRERO!L64+MARZO!L64</f>
        <v>0</v>
      </c>
      <c r="M64" s="50"/>
    </row>
    <row r="65" spans="1:13" ht="18.75" customHeight="1" x14ac:dyDescent="0.2">
      <c r="A65" s="176"/>
      <c r="B65" s="177"/>
      <c r="C65" s="178"/>
      <c r="D65" s="74" t="s">
        <v>123</v>
      </c>
      <c r="E65" s="91" t="s">
        <v>62</v>
      </c>
      <c r="F65" s="91" t="s">
        <v>122</v>
      </c>
      <c r="G65" s="50"/>
      <c r="H65" s="114" t="s">
        <v>96</v>
      </c>
      <c r="I65" s="115"/>
      <c r="J65" s="115"/>
      <c r="K65" s="116"/>
      <c r="L65" s="87">
        <f>+ENERO!L65+FEBRERO!L65+MARZO!L65</f>
        <v>0</v>
      </c>
      <c r="M65" s="50"/>
    </row>
    <row r="66" spans="1:13" ht="18.75" customHeight="1" x14ac:dyDescent="0.2">
      <c r="A66" s="114" t="s">
        <v>56</v>
      </c>
      <c r="B66" s="115"/>
      <c r="C66" s="116"/>
      <c r="D66" s="87">
        <f>+ENERO!D66+FEBRERO!D66+MARZO!D66</f>
        <v>0</v>
      </c>
      <c r="E66" s="87">
        <f>+ENERO!E66+FEBRERO!E66+MARZO!E66</f>
        <v>0</v>
      </c>
      <c r="F66" s="87">
        <f>+ENERO!F66+FEBRERO!F66+MARZO!F66</f>
        <v>0</v>
      </c>
      <c r="G66" s="50"/>
      <c r="H66" s="114" t="s">
        <v>101</v>
      </c>
      <c r="I66" s="115"/>
      <c r="J66" s="115"/>
      <c r="K66" s="116"/>
      <c r="L66" s="87">
        <f>+ENERO!L66+FEBRERO!L66+MARZO!L66</f>
        <v>0</v>
      </c>
      <c r="M66" s="50"/>
    </row>
    <row r="67" spans="1:13" ht="18.75" customHeight="1" x14ac:dyDescent="0.2">
      <c r="A67" s="114" t="s">
        <v>57</v>
      </c>
      <c r="B67" s="115"/>
      <c r="C67" s="116"/>
      <c r="D67" s="87">
        <f>+ENERO!D67+FEBRERO!D67+MARZO!D67</f>
        <v>0</v>
      </c>
      <c r="E67" s="87">
        <f>+ENERO!E67+FEBRERO!E67+MARZO!E67</f>
        <v>0</v>
      </c>
      <c r="F67" s="87">
        <f>+ENERO!F67+FEBRERO!F67+MARZO!F67</f>
        <v>0</v>
      </c>
      <c r="G67" s="50"/>
      <c r="H67" s="114" t="s">
        <v>102</v>
      </c>
      <c r="I67" s="115"/>
      <c r="J67" s="115"/>
      <c r="K67" s="116"/>
      <c r="L67" s="87">
        <f>+ENERO!L67+FEBRERO!L67+MARZO!L67</f>
        <v>0</v>
      </c>
      <c r="M67" s="50"/>
    </row>
    <row r="68" spans="1:13" ht="18.75" customHeight="1" x14ac:dyDescent="0.2">
      <c r="A68" s="114" t="s">
        <v>58</v>
      </c>
      <c r="B68" s="115"/>
      <c r="C68" s="116"/>
      <c r="D68" s="87">
        <f>+ENERO!D68+FEBRERO!D68+MARZO!D68</f>
        <v>0</v>
      </c>
      <c r="E68" s="87">
        <f>+ENERO!E68+FEBRERO!E68+MARZO!E68</f>
        <v>0</v>
      </c>
      <c r="F68" s="87">
        <f>+ENERO!F68+FEBRERO!F68+MARZO!F68</f>
        <v>0</v>
      </c>
      <c r="G68" s="50"/>
      <c r="H68" s="114" t="s">
        <v>103</v>
      </c>
      <c r="I68" s="115"/>
      <c r="J68" s="115"/>
      <c r="K68" s="116"/>
      <c r="L68" s="87">
        <f>+ENERO!L68+FEBRERO!L68+MARZO!L68</f>
        <v>0</v>
      </c>
      <c r="M68" s="50"/>
    </row>
    <row r="69" spans="1:13" ht="18.75" customHeight="1" x14ac:dyDescent="0.2">
      <c r="A69" s="114" t="s">
        <v>59</v>
      </c>
      <c r="B69" s="115"/>
      <c r="C69" s="116"/>
      <c r="D69" s="87">
        <f>+ENERO!D69+FEBRERO!D69+MARZO!D69</f>
        <v>0</v>
      </c>
      <c r="E69" s="87">
        <f>+ENERO!E69+FEBRERO!E69+MARZO!E69</f>
        <v>0</v>
      </c>
      <c r="F69" s="87">
        <f>+ENERO!F69+FEBRERO!F69+MARZO!F69</f>
        <v>0</v>
      </c>
      <c r="G69" s="50"/>
      <c r="H69" s="114" t="s">
        <v>104</v>
      </c>
      <c r="I69" s="115"/>
      <c r="J69" s="115"/>
      <c r="K69" s="116"/>
      <c r="L69" s="87">
        <f>+ENERO!L69+FEBRERO!L69+MARZO!L69</f>
        <v>0</v>
      </c>
      <c r="M69" s="50"/>
    </row>
    <row r="70" spans="1:13" ht="20.25" customHeight="1" x14ac:dyDescent="0.2">
      <c r="A70" s="114" t="s">
        <v>93</v>
      </c>
      <c r="B70" s="115"/>
      <c r="C70" s="116"/>
      <c r="D70" s="87">
        <f>+ENERO!D70+FEBRERO!D70+MARZO!D70</f>
        <v>0</v>
      </c>
      <c r="E70" s="87">
        <f>+ENERO!E70+FEBRERO!E70+MARZO!E70</f>
        <v>0</v>
      </c>
      <c r="F70" s="87">
        <f>+ENERO!F70+FEBRERO!F70+MARZO!F70</f>
        <v>0</v>
      </c>
      <c r="G70" s="50"/>
      <c r="H70" s="114" t="s">
        <v>105</v>
      </c>
      <c r="I70" s="115"/>
      <c r="J70" s="115"/>
      <c r="K70" s="116"/>
      <c r="L70" s="87">
        <f>+ENERO!L70+FEBRERO!L70+MARZO!L70</f>
        <v>0</v>
      </c>
      <c r="M70" s="50"/>
    </row>
    <row r="71" spans="1:13" ht="17.25" customHeight="1" x14ac:dyDescent="0.2">
      <c r="A71" s="114" t="s">
        <v>94</v>
      </c>
      <c r="B71" s="115"/>
      <c r="C71" s="116"/>
      <c r="D71" s="87">
        <f>+ENERO!D71+FEBRERO!D71+MARZO!D71</f>
        <v>0</v>
      </c>
      <c r="E71" s="87">
        <f>+ENERO!E71+FEBRERO!E71+MARZO!E71</f>
        <v>0</v>
      </c>
      <c r="F71" s="87">
        <f>+ENERO!F71+FEBRERO!F71+MARZO!F71</f>
        <v>0</v>
      </c>
      <c r="G71" s="50"/>
      <c r="H71" s="114" t="s">
        <v>106</v>
      </c>
      <c r="I71" s="115"/>
      <c r="J71" s="115"/>
      <c r="K71" s="116"/>
      <c r="L71" s="87">
        <f>+ENERO!L71+FEBRERO!L71+MARZO!L71</f>
        <v>0</v>
      </c>
      <c r="M71" s="50"/>
    </row>
    <row r="72" spans="1:13" ht="18" customHeight="1" x14ac:dyDescent="0.2">
      <c r="A72" s="114" t="s">
        <v>95</v>
      </c>
      <c r="B72" s="115"/>
      <c r="C72" s="116"/>
      <c r="D72" s="87">
        <f>+ENERO!D72+FEBRERO!D72+MARZO!D72</f>
        <v>0</v>
      </c>
      <c r="E72" s="87">
        <f>+ENERO!E72+FEBRERO!E72+MARZO!E72</f>
        <v>0</v>
      </c>
      <c r="F72" s="87">
        <f>+ENERO!F72+FEBRERO!F72+MARZO!F72</f>
        <v>0</v>
      </c>
      <c r="G72" s="50"/>
      <c r="H72" s="114" t="s">
        <v>107</v>
      </c>
      <c r="I72" s="115"/>
      <c r="J72" s="115"/>
      <c r="K72" s="116"/>
      <c r="L72" s="87">
        <f>+ENERO!L72+FEBRERO!L72+MARZO!L72</f>
        <v>0</v>
      </c>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87">
        <f>+ENERO!L73+FEBRERO!L73+MARZO!L73</f>
        <v>0</v>
      </c>
      <c r="M73" s="50"/>
    </row>
    <row r="74" spans="1:13" ht="21" customHeight="1" x14ac:dyDescent="0.2">
      <c r="A74" s="50"/>
      <c r="B74" s="50"/>
      <c r="C74" s="50"/>
      <c r="D74" s="50"/>
      <c r="E74" s="50"/>
      <c r="F74" s="50"/>
      <c r="G74" s="50"/>
      <c r="H74" s="167" t="s">
        <v>9</v>
      </c>
      <c r="I74" s="168"/>
      <c r="J74" s="168"/>
      <c r="K74" s="169"/>
      <c r="L74" s="71">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49">
        <f>+MARZO!C84</f>
        <v>0</v>
      </c>
      <c r="D84" s="249"/>
      <c r="E84" s="249"/>
      <c r="F84" s="249"/>
      <c r="G84" s="249"/>
      <c r="H84" s="249"/>
      <c r="I84" s="249"/>
      <c r="J84" s="249"/>
      <c r="K84" s="249"/>
      <c r="L84" s="249"/>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50">
        <f>+MARZO!C86</f>
        <v>0</v>
      </c>
      <c r="D86" s="250"/>
      <c r="E86" s="250"/>
      <c r="F86" s="250"/>
      <c r="G86" s="250"/>
      <c r="H86" s="250"/>
      <c r="I86" s="250"/>
      <c r="J86" s="250"/>
      <c r="K86" s="250"/>
      <c r="L86" s="250"/>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47">
        <f>+MARZO!E88</f>
        <v>0</v>
      </c>
      <c r="F88" s="247"/>
      <c r="G88" s="247"/>
      <c r="H88" s="247"/>
      <c r="I88" s="247"/>
      <c r="J88" s="247"/>
      <c r="K88" s="247"/>
      <c r="L88" s="247"/>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47">
        <f>+MARZO!E91</f>
        <v>0</v>
      </c>
      <c r="F91" s="247"/>
      <c r="G91" s="247"/>
      <c r="H91" s="247"/>
      <c r="I91" s="247"/>
      <c r="J91" s="247"/>
      <c r="K91" s="247"/>
      <c r="L91" s="247"/>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8">
        <f>+MARZO!C94</f>
        <v>0</v>
      </c>
      <c r="D94" s="248"/>
      <c r="E94" s="248"/>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yFaT1OHUGdFMCUA2yk3bhp47y2On07q/sdZylpqhnms3UeRsKPEUwXQ/Lm3D5nGrdkQfbTGJ4kNMo/Jr6TgOTg==" saltValue="HdHfUFyZzdSeTJRqK6IXwA==" spinCount="100000" sheet="1" formatCells="0" formatColumns="0" formatRows="0" selectLockedCells="1"/>
  <protectedRanges>
    <protectedRange sqref="I38:M38 E35 G54:G56 G26 G30 G35 G39 G44:G49" name="Rango1"/>
    <protectedRange sqref="K22:K24" name="Rango1_4"/>
    <protectedRange sqref="H62" name="Rango1_5"/>
    <protectedRange sqref="H63:H65" name="Rango1_6"/>
    <protectedRange sqref="D56:E60" name="Rango1_1_2_1_3_1"/>
    <protectedRange sqref="B7:C7 L8" name="Rango1_2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48" priority="5" operator="lessThan">
      <formula>0</formula>
    </cfRule>
    <cfRule type="cellIs" dxfId="47" priority="7" stopIfTrue="1" operator="lessThan">
      <formula>$C$21</formula>
    </cfRule>
  </conditionalFormatting>
  <conditionalFormatting sqref="C17:C20">
    <cfRule type="cellIs" dxfId="46" priority="4" operator="lessThan">
      <formula>0</formula>
    </cfRule>
  </conditionalFormatting>
  <conditionalFormatting sqref="F17:F20">
    <cfRule type="cellIs" dxfId="45" priority="9" stopIfTrue="1" operator="lessThan">
      <formula>0</formula>
    </cfRule>
  </conditionalFormatting>
  <conditionalFormatting sqref="L14">
    <cfRule type="cellIs" dxfId="44" priority="6" stopIfTrue="1" operator="lessThan">
      <formula>$F$21</formula>
    </cfRule>
    <cfRule type="cellIs" dxfId="43" priority="8" stopIfTrue="1" operator="lessThan">
      <formula>0</formula>
    </cfRule>
  </conditionalFormatting>
  <conditionalFormatting sqref="F21">
    <cfRule type="cellIs" dxfId="42" priority="3" operator="lessThan">
      <formula>0</formula>
    </cfRule>
  </conditionalFormatting>
  <conditionalFormatting sqref="B14:M14">
    <cfRule type="cellIs" dxfId="41" priority="2" operator="equal">
      <formula>0</formula>
    </cfRule>
  </conditionalFormatting>
  <conditionalFormatting sqref="C17:E20 L17:L18 L22:L24 C27:G29 C31:G34 C36:G38 K33:L37 C40:G42 L40:M50 D48:F49 D50:D51 F50:F51 D56:E60 J56:L60 D66:F72 L63:L73">
    <cfRule type="cellIs" dxfId="40" priority="1" operator="equal">
      <formula>0</formula>
    </cfRule>
  </conditionalFormatting>
  <dataValidations count="4">
    <dataValidation type="whole" allowBlank="1" showInputMessage="1" showErrorMessage="1" error="Solo introduzca números" sqref="L51:M51 L44:M44">
      <formula1>0</formula1>
      <formula2>99999</formula2>
    </dataValidation>
    <dataValidation type="whole" operator="greaterThanOrEqual" allowBlank="1" showInputMessage="1" showErrorMessage="1" error="Verifique los Datos Introducidos" sqref="D57:D60 C56:D56">
      <formula1>0</formula1>
    </dataValidation>
    <dataValidation type="whole" allowBlank="1" showInputMessage="1" showErrorMessage="1" error="Solo se admiten datos numéricos" sqref="C17:F21 B14:D14 L14 I14 L17:L18 L22:L24 K28:L29 K33:L34 C31:G34 L46:M50 C42:C44 C27:G29 C36:G38 D44:F44 D66:F72 C40:G41 D42:G43 L40:M43 D48:D51 F50:F51 J56:L60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G14" sqref="G14:H14"/>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17" customFormat="1" ht="26.25" customHeight="1" x14ac:dyDescent="0.25">
      <c r="A7" s="85" t="s">
        <v>113</v>
      </c>
      <c r="B7" s="238">
        <f>JUNIO!B7</f>
        <v>0</v>
      </c>
      <c r="C7" s="238"/>
      <c r="D7" s="238"/>
      <c r="E7" s="238"/>
      <c r="F7" s="238"/>
      <c r="G7" s="238"/>
      <c r="H7" s="238"/>
      <c r="I7" s="238"/>
      <c r="J7" s="238"/>
      <c r="K7" s="54" t="s">
        <v>75</v>
      </c>
      <c r="L7" s="238">
        <f>JUNIO!L7</f>
        <v>0</v>
      </c>
      <c r="M7" s="238"/>
    </row>
    <row r="8" spans="1:15" s="16" customFormat="1" ht="23.25" customHeight="1" x14ac:dyDescent="0.25">
      <c r="A8" s="239" t="s">
        <v>0</v>
      </c>
      <c r="B8" s="239"/>
      <c r="C8" s="240">
        <f>JUNIO!C8</f>
        <v>0</v>
      </c>
      <c r="D8" s="240"/>
      <c r="E8" s="240"/>
      <c r="F8" s="240"/>
      <c r="G8" s="240"/>
      <c r="H8" s="85" t="s">
        <v>156</v>
      </c>
      <c r="I8" s="261" t="s">
        <v>158</v>
      </c>
      <c r="J8" s="261"/>
      <c r="K8" s="85" t="s">
        <v>2</v>
      </c>
      <c r="L8" s="241">
        <f>JUNIO!L8</f>
        <v>0</v>
      </c>
      <c r="M8" s="241"/>
    </row>
    <row r="9" spans="1:15" s="16" customFormat="1" ht="4.5" customHeight="1" x14ac:dyDescent="0.2">
      <c r="A9" s="58"/>
      <c r="B9" s="58"/>
      <c r="C9" s="58"/>
      <c r="D9" s="58"/>
      <c r="E9" s="59"/>
      <c r="F9" s="60"/>
      <c r="G9" s="60"/>
      <c r="H9" s="59"/>
      <c r="I9" s="85"/>
      <c r="J9" s="58"/>
      <c r="K9" s="59"/>
      <c r="L9" s="58"/>
      <c r="M9" s="58"/>
      <c r="N9" s="18"/>
      <c r="O9" s="18"/>
    </row>
    <row r="10" spans="1:15" s="16" customFormat="1" ht="15" customHeight="1" x14ac:dyDescent="0.2">
      <c r="A10" s="62" t="s">
        <v>74</v>
      </c>
      <c r="B10" s="242">
        <f>JUNIO!B10</f>
        <v>0</v>
      </c>
      <c r="C10" s="242"/>
      <c r="D10" s="242"/>
      <c r="E10" s="85" t="s">
        <v>22</v>
      </c>
      <c r="F10" s="242">
        <f>JUNIO!F10</f>
        <v>0</v>
      </c>
      <c r="G10" s="242"/>
      <c r="H10" s="242"/>
      <c r="I10" s="85" t="s">
        <v>23</v>
      </c>
      <c r="J10" s="242">
        <f>JUNIO!J10</f>
        <v>0</v>
      </c>
      <c r="K10" s="242"/>
      <c r="L10" s="242"/>
      <c r="M10" s="242"/>
    </row>
    <row r="11" spans="1:15" s="7" customFormat="1" ht="16.5" customHeight="1" x14ac:dyDescent="0.2">
      <c r="A11" s="96"/>
      <c r="B11" s="96"/>
      <c r="C11" s="96"/>
      <c r="D11" s="96"/>
      <c r="E11" s="96"/>
      <c r="F11" s="96"/>
      <c r="G11" s="96"/>
      <c r="H11" s="96"/>
      <c r="I11" s="96"/>
      <c r="J11" s="96"/>
      <c r="K11" s="96"/>
      <c r="L11" s="96"/>
      <c r="M11" s="96"/>
    </row>
    <row r="12" spans="1:15" ht="12.75" customHeight="1" x14ac:dyDescent="0.2">
      <c r="A12" s="262" t="s">
        <v>3</v>
      </c>
      <c r="B12" s="264" t="s">
        <v>21</v>
      </c>
      <c r="C12" s="265"/>
      <c r="D12" s="265"/>
      <c r="E12" s="265"/>
      <c r="F12" s="265"/>
      <c r="G12" s="265"/>
      <c r="H12" s="265"/>
      <c r="I12" s="265"/>
      <c r="J12" s="265"/>
      <c r="K12" s="265"/>
      <c r="L12" s="265"/>
      <c r="M12" s="266"/>
    </row>
    <row r="13" spans="1:15" ht="29.25" customHeight="1" x14ac:dyDescent="0.2">
      <c r="A13" s="263"/>
      <c r="B13" s="72" t="s">
        <v>69</v>
      </c>
      <c r="C13" s="267" t="s">
        <v>114</v>
      </c>
      <c r="D13" s="268"/>
      <c r="E13" s="267" t="s">
        <v>134</v>
      </c>
      <c r="F13" s="268"/>
      <c r="G13" s="267" t="s">
        <v>37</v>
      </c>
      <c r="H13" s="268"/>
      <c r="I13" s="267" t="s">
        <v>38</v>
      </c>
      <c r="J13" s="268"/>
      <c r="K13" s="89" t="s">
        <v>36</v>
      </c>
      <c r="L13" s="267" t="s">
        <v>49</v>
      </c>
      <c r="M13" s="268"/>
    </row>
    <row r="14" spans="1:15" ht="25.5" customHeight="1" x14ac:dyDescent="0.2">
      <c r="A14" s="90" t="s">
        <v>20</v>
      </c>
      <c r="B14" s="88">
        <f>ABRIL!B14</f>
        <v>0</v>
      </c>
      <c r="C14" s="259">
        <f>ABRIL!C14+MAYO!C14+JUNIO!C14</f>
        <v>0</v>
      </c>
      <c r="D14" s="260"/>
      <c r="E14" s="251">
        <f>ABRIL!E14+MAYO!E14+JUNIO!E14</f>
        <v>0</v>
      </c>
      <c r="F14" s="252"/>
      <c r="G14" s="259">
        <f>ABRIL!G14+MAYO!G14+JUNIO!G14</f>
        <v>0</v>
      </c>
      <c r="H14" s="252"/>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ABRIL!C17</f>
        <v>0</v>
      </c>
      <c r="D17" s="63">
        <f>+ABRIL!D17+MAYO!D17+JUNIO!D17</f>
        <v>0</v>
      </c>
      <c r="E17" s="63">
        <f>+ABRIL!E17+MAYO!E17+JUNIO!E17</f>
        <v>0</v>
      </c>
      <c r="F17" s="67">
        <f>+C17+D17-E17-C43</f>
        <v>0</v>
      </c>
      <c r="G17" s="50"/>
      <c r="H17" s="50"/>
      <c r="I17" s="132" t="s">
        <v>111</v>
      </c>
      <c r="J17" s="132"/>
      <c r="K17" s="132"/>
      <c r="L17" s="63">
        <f>+ABRIL!L17+MAYO!L17+JUNIO!L17</f>
        <v>0</v>
      </c>
      <c r="M17" s="50"/>
    </row>
    <row r="18" spans="1:13" ht="20.25" customHeight="1" x14ac:dyDescent="0.2">
      <c r="A18" s="130" t="s">
        <v>35</v>
      </c>
      <c r="B18" s="131"/>
      <c r="C18" s="63">
        <f>ABRIL!C18</f>
        <v>0</v>
      </c>
      <c r="D18" s="63">
        <f>+ABRIL!D18+MAYO!D18+JUNIO!D18</f>
        <v>0</v>
      </c>
      <c r="E18" s="63">
        <f>+ABRIL!E18+MAYO!E18+JUNIO!E18</f>
        <v>0</v>
      </c>
      <c r="F18" s="67">
        <f>+C18+D18-E18-D43</f>
        <v>0</v>
      </c>
      <c r="G18" s="50"/>
      <c r="H18" s="36"/>
      <c r="I18" s="132" t="s">
        <v>50</v>
      </c>
      <c r="J18" s="132"/>
      <c r="K18" s="132"/>
      <c r="L18" s="63">
        <f>+ABRIL!L18+MAYO!L18+JUNIO!L18</f>
        <v>0</v>
      </c>
      <c r="M18" s="50"/>
    </row>
    <row r="19" spans="1:13" ht="20.25" customHeight="1" x14ac:dyDescent="0.2">
      <c r="A19" s="130" t="s">
        <v>48</v>
      </c>
      <c r="B19" s="131"/>
      <c r="C19" s="63">
        <f>ABRIL!C19</f>
        <v>0</v>
      </c>
      <c r="D19" s="63">
        <f>+ABRIL!D19+MAYO!D19+JUNIO!D19</f>
        <v>0</v>
      </c>
      <c r="E19" s="63">
        <f>+ABRIL!E19+MAYO!E19+JUNIO!E19</f>
        <v>0</v>
      </c>
      <c r="F19" s="67">
        <f>+C19+D19-E19-E43</f>
        <v>0</v>
      </c>
      <c r="G19" s="50"/>
      <c r="H19" s="36"/>
      <c r="I19" s="50"/>
      <c r="J19" s="50"/>
      <c r="K19" s="50"/>
      <c r="L19" s="50"/>
      <c r="M19" s="50"/>
    </row>
    <row r="20" spans="1:13" ht="20.25" customHeight="1" x14ac:dyDescent="0.2">
      <c r="A20" s="130" t="s">
        <v>135</v>
      </c>
      <c r="B20" s="131"/>
      <c r="C20" s="63">
        <f>ABRIL!C20</f>
        <v>0</v>
      </c>
      <c r="D20" s="63">
        <f>+ABRIL!D20+MAYO!D20+JUNIO!D20</f>
        <v>0</v>
      </c>
      <c r="E20" s="63">
        <f>+ABRIL!E20+MAYO!E20+JUNIO!E20</f>
        <v>0</v>
      </c>
      <c r="F20" s="67">
        <f>+C20+D20-E20-F43</f>
        <v>0</v>
      </c>
      <c r="G20" s="50"/>
      <c r="H20" s="36"/>
      <c r="I20" s="50"/>
      <c r="J20" s="50"/>
      <c r="K20" s="50"/>
      <c r="L20" s="50"/>
      <c r="M20" s="50"/>
    </row>
    <row r="21" spans="1:13" ht="20.25" customHeight="1" x14ac:dyDescent="0.2">
      <c r="A21" s="153" t="s">
        <v>46</v>
      </c>
      <c r="B21" s="153"/>
      <c r="C21" s="9">
        <f>SUM(C17:C20)</f>
        <v>0</v>
      </c>
      <c r="D21" s="67">
        <f t="shared" ref="D21:F21" si="0">SUM(D17:D20)</f>
        <v>0</v>
      </c>
      <c r="E21" s="67">
        <f t="shared" si="0"/>
        <v>0</v>
      </c>
      <c r="F21" s="67">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87">
        <f>+ABRIL!L22+MAYO!L22+JUNIO!L22</f>
        <v>0</v>
      </c>
      <c r="M22" s="50"/>
    </row>
    <row r="23" spans="1:13" ht="20.25" customHeight="1" x14ac:dyDescent="0.2">
      <c r="A23" s="215" t="s">
        <v>98</v>
      </c>
      <c r="B23" s="216"/>
      <c r="C23" s="216"/>
      <c r="D23" s="216"/>
      <c r="E23" s="216"/>
      <c r="F23" s="216"/>
      <c r="G23" s="217"/>
      <c r="H23" s="50"/>
      <c r="I23" s="133" t="s">
        <v>68</v>
      </c>
      <c r="J23" s="134"/>
      <c r="K23" s="135"/>
      <c r="L23" s="87">
        <f>+ABRIL!L23+MAYO!L23+JUNIO!L23</f>
        <v>0</v>
      </c>
      <c r="M23" s="50"/>
    </row>
    <row r="24" spans="1:13" ht="15.75" customHeight="1" x14ac:dyDescent="0.2">
      <c r="A24" s="208" t="s">
        <v>87</v>
      </c>
      <c r="B24" s="208"/>
      <c r="C24" s="212" t="s">
        <v>130</v>
      </c>
      <c r="D24" s="213"/>
      <c r="E24" s="213"/>
      <c r="F24" s="214"/>
      <c r="G24" s="207" t="s">
        <v>86</v>
      </c>
      <c r="H24" s="50"/>
      <c r="I24" s="133" t="s">
        <v>115</v>
      </c>
      <c r="J24" s="134"/>
      <c r="K24" s="135"/>
      <c r="L24" s="87">
        <f>+ABRIL!L24+MAYO!L24+JUNIO!L24</f>
        <v>0</v>
      </c>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6">
        <f>+ABRIL!C27+MAYO!C27+JUNIO!C27</f>
        <v>0</v>
      </c>
      <c r="D27" s="66">
        <f>+ABRIL!D27+MAYO!D27+JUNIO!D27</f>
        <v>0</v>
      </c>
      <c r="E27" s="66">
        <f>+ABRIL!E27+MAYO!E27+JUNIO!E27</f>
        <v>0</v>
      </c>
      <c r="F27" s="66">
        <f>+ABRIL!F27+MAYO!F27+JUNIO!F27</f>
        <v>0</v>
      </c>
      <c r="G27" s="66">
        <f>+ABRIL!G27+MAYO!G27+JUNIO!G27</f>
        <v>0</v>
      </c>
      <c r="H27" s="50"/>
      <c r="I27" s="128" t="s">
        <v>117</v>
      </c>
      <c r="J27" s="152"/>
      <c r="K27" s="91" t="s">
        <v>19</v>
      </c>
      <c r="L27" s="91" t="s">
        <v>118</v>
      </c>
      <c r="M27" s="50"/>
    </row>
    <row r="28" spans="1:13" ht="20.25" customHeight="1" x14ac:dyDescent="0.2">
      <c r="A28" s="199" t="s">
        <v>77</v>
      </c>
      <c r="B28" s="200"/>
      <c r="C28" s="66">
        <f>+ABRIL!C28+MAYO!C28+JUNIO!C28</f>
        <v>0</v>
      </c>
      <c r="D28" s="66">
        <f>+ABRIL!D28+MAYO!D28+JUNIO!D28</f>
        <v>0</v>
      </c>
      <c r="E28" s="66">
        <f>+ABRIL!E28+MAYO!E28+JUNIO!E28</f>
        <v>0</v>
      </c>
      <c r="F28" s="66">
        <f>+ABRIL!F28+MAYO!F28+JUNIO!F28</f>
        <v>0</v>
      </c>
      <c r="G28" s="66">
        <f>+ABRIL!G28+MAYO!G28+JUNIO!G28</f>
        <v>0</v>
      </c>
      <c r="H28" s="50"/>
      <c r="I28" s="236" t="s">
        <v>16</v>
      </c>
      <c r="J28" s="237"/>
      <c r="K28" s="87">
        <f>+ABRIL!K28+MAYO!K28+JUNIO!K28</f>
        <v>0</v>
      </c>
      <c r="L28" s="87">
        <f>+ABRIL!L28+MAYO!L28+JUNIO!L28</f>
        <v>0</v>
      </c>
      <c r="M28" s="50"/>
    </row>
    <row r="29" spans="1:13" ht="20.25" customHeight="1" x14ac:dyDescent="0.2">
      <c r="A29" s="199" t="s">
        <v>78</v>
      </c>
      <c r="B29" s="200"/>
      <c r="C29" s="66">
        <f>+ABRIL!C29+MAYO!C29+JUNIO!C29</f>
        <v>0</v>
      </c>
      <c r="D29" s="66">
        <f>+ABRIL!D29+MAYO!D29+JUNIO!D29</f>
        <v>0</v>
      </c>
      <c r="E29" s="66">
        <f>+ABRIL!E29+MAYO!E29+JUNIO!E29</f>
        <v>0</v>
      </c>
      <c r="F29" s="66">
        <f>+ABRIL!F29+MAYO!F29+JUNIO!F29</f>
        <v>0</v>
      </c>
      <c r="G29" s="66">
        <f>+ABRIL!G29+MAYO!G29+JUNIO!G29</f>
        <v>0</v>
      </c>
      <c r="H29" s="50"/>
      <c r="I29" s="236" t="s">
        <v>17</v>
      </c>
      <c r="J29" s="237"/>
      <c r="K29" s="87">
        <f>+ABRIL!K29+MAYO!K29+JUNIO!K29</f>
        <v>0</v>
      </c>
      <c r="L29" s="87">
        <f>+ABRIL!L29+MAYO!L29+JUNIO!L29</f>
        <v>0</v>
      </c>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87">
        <f>+ABRIL!C31+MAYO!C31+JUNIO!C31</f>
        <v>0</v>
      </c>
      <c r="D31" s="87">
        <f>+ABRIL!D31+MAYO!D31+JUNIO!D31</f>
        <v>0</v>
      </c>
      <c r="E31" s="87">
        <f>+ABRIL!E31+MAYO!E31+JUNIO!E31</f>
        <v>0</v>
      </c>
      <c r="F31" s="87">
        <f>+ABRIL!F31+MAYO!F31+JUNIO!F31</f>
        <v>0</v>
      </c>
      <c r="G31" s="87">
        <f>+ABRIL!G31+MAYO!G31+JUNIO!G31</f>
        <v>0</v>
      </c>
      <c r="H31" s="50"/>
      <c r="I31" s="209" t="s">
        <v>161</v>
      </c>
      <c r="J31" s="209"/>
      <c r="K31" s="209"/>
      <c r="L31" s="209"/>
      <c r="M31" s="50"/>
    </row>
    <row r="32" spans="1:13" ht="19.5" customHeight="1" x14ac:dyDescent="0.2">
      <c r="A32" s="199" t="s">
        <v>77</v>
      </c>
      <c r="B32" s="200"/>
      <c r="C32" s="87">
        <f>+ABRIL!C32+MAYO!C32+JUNIO!C32</f>
        <v>0</v>
      </c>
      <c r="D32" s="87">
        <f>+ABRIL!D32+MAYO!D32+JUNIO!D32</f>
        <v>0</v>
      </c>
      <c r="E32" s="87">
        <f>+ABRIL!E32+MAYO!E32+JUNIO!E32</f>
        <v>0</v>
      </c>
      <c r="F32" s="87">
        <f>+ABRIL!F32+MAYO!F32+JUNIO!F32</f>
        <v>0</v>
      </c>
      <c r="G32" s="87">
        <f>+ABRIL!G32+MAYO!G32+JUNIO!G32</f>
        <v>0</v>
      </c>
      <c r="H32" s="50"/>
      <c r="I32" s="210" t="s">
        <v>80</v>
      </c>
      <c r="J32" s="22" t="s">
        <v>81</v>
      </c>
      <c r="K32" s="19" t="s">
        <v>18</v>
      </c>
      <c r="L32" s="19" t="s">
        <v>19</v>
      </c>
      <c r="M32" s="50"/>
    </row>
    <row r="33" spans="1:14" ht="21" customHeight="1" x14ac:dyDescent="0.2">
      <c r="A33" s="199" t="s">
        <v>78</v>
      </c>
      <c r="B33" s="200"/>
      <c r="C33" s="87">
        <f>+ABRIL!C33+MAYO!C33+JUNIO!C33</f>
        <v>0</v>
      </c>
      <c r="D33" s="87">
        <f>+ABRIL!D33+MAYO!D33+JUNIO!D33</f>
        <v>0</v>
      </c>
      <c r="E33" s="87">
        <f>+ABRIL!E33+MAYO!E33+JUNIO!E33</f>
        <v>0</v>
      </c>
      <c r="F33" s="87">
        <f>+ABRIL!F33+MAYO!F33+JUNIO!F33</f>
        <v>0</v>
      </c>
      <c r="G33" s="87">
        <f>+ABRIL!G33+MAYO!G33+JUNIO!G33</f>
        <v>0</v>
      </c>
      <c r="H33" s="50"/>
      <c r="I33" s="210"/>
      <c r="J33" s="21" t="s">
        <v>16</v>
      </c>
      <c r="K33" s="87">
        <f>+ABRIL!K33+MAYO!K33+JUNIO!K33</f>
        <v>0</v>
      </c>
      <c r="L33" s="87">
        <f>+ABRIL!L33+MAYO!L33+JUNIO!L33</f>
        <v>0</v>
      </c>
      <c r="M33" s="50"/>
    </row>
    <row r="34" spans="1:14" ht="19.5" customHeight="1" x14ac:dyDescent="0.2">
      <c r="A34" s="199" t="s">
        <v>79</v>
      </c>
      <c r="B34" s="200"/>
      <c r="C34" s="87">
        <f>+ABRIL!C34+MAYO!C34+JUNIO!C34</f>
        <v>0</v>
      </c>
      <c r="D34" s="87">
        <f>+ABRIL!D34+MAYO!D34+JUNIO!D34</f>
        <v>0</v>
      </c>
      <c r="E34" s="87">
        <f>+ABRIL!E34+MAYO!E34+JUNIO!E34</f>
        <v>0</v>
      </c>
      <c r="F34" s="87">
        <f>+ABRIL!F34+MAYO!F34+JUNIO!F34</f>
        <v>0</v>
      </c>
      <c r="G34" s="87">
        <f>+ABRIL!G34+MAYO!G34+JUNIO!G34</f>
        <v>0</v>
      </c>
      <c r="H34" s="50"/>
      <c r="I34" s="210"/>
      <c r="J34" s="20" t="s">
        <v>17</v>
      </c>
      <c r="K34" s="87">
        <f>+ABRIL!K34+MAYO!K34+JUNIO!K34</f>
        <v>0</v>
      </c>
      <c r="L34" s="87">
        <f>+ABRIL!L34+MAYO!L34+JUNIO!L34</f>
        <v>0</v>
      </c>
      <c r="M34" s="50"/>
    </row>
    <row r="35" spans="1:14" ht="17.25" customHeight="1" x14ac:dyDescent="0.2">
      <c r="A35" s="221" t="s">
        <v>128</v>
      </c>
      <c r="B35" s="222"/>
      <c r="C35" s="222"/>
      <c r="D35" s="222"/>
      <c r="E35" s="222"/>
      <c r="F35" s="222"/>
      <c r="G35" s="223"/>
      <c r="H35" s="50"/>
      <c r="I35" s="193" t="s">
        <v>132</v>
      </c>
      <c r="J35" s="193"/>
      <c r="K35" s="258">
        <f>+ABRIL!K35+MAYO!K35+JUNIO!K35</f>
        <v>0</v>
      </c>
      <c r="L35" s="258"/>
      <c r="M35" s="50"/>
    </row>
    <row r="36" spans="1:14" ht="19.5" customHeight="1" x14ac:dyDescent="0.2">
      <c r="A36" s="136" t="s">
        <v>40</v>
      </c>
      <c r="B36" s="137"/>
      <c r="C36" s="87">
        <f>+ABRIL!C36+MAYO!C36+JUNIO!C36</f>
        <v>0</v>
      </c>
      <c r="D36" s="87">
        <f>+ABRIL!D36+MAYO!D36+JUNIO!D36</f>
        <v>0</v>
      </c>
      <c r="E36" s="87">
        <f>+ABRIL!E36+MAYO!E36+JUNIO!E36</f>
        <v>0</v>
      </c>
      <c r="F36" s="87">
        <f>+ABRIL!F36+MAYO!F36+JUNIO!F36</f>
        <v>0</v>
      </c>
      <c r="G36" s="87">
        <f>+ABRIL!G36+MAYO!G36+JUNIO!G36</f>
        <v>0</v>
      </c>
      <c r="H36" s="50"/>
      <c r="I36" s="193" t="s">
        <v>31</v>
      </c>
      <c r="J36" s="193"/>
      <c r="K36" s="258">
        <f>+ABRIL!K36+MAYO!K36+JUNIO!K36</f>
        <v>0</v>
      </c>
      <c r="L36" s="258"/>
      <c r="M36" s="50"/>
    </row>
    <row r="37" spans="1:14" ht="19.5" customHeight="1" x14ac:dyDescent="0.2">
      <c r="A37" s="130" t="s">
        <v>41</v>
      </c>
      <c r="B37" s="131"/>
      <c r="C37" s="87">
        <f>+ABRIL!C37+MAYO!C37+JUNIO!C37</f>
        <v>0</v>
      </c>
      <c r="D37" s="87">
        <f>+ABRIL!D37+MAYO!D37+JUNIO!D37</f>
        <v>0</v>
      </c>
      <c r="E37" s="87">
        <f>+ABRIL!E37+MAYO!E37+JUNIO!E37</f>
        <v>0</v>
      </c>
      <c r="F37" s="87">
        <f>+ABRIL!F37+MAYO!F37+JUNIO!F37</f>
        <v>0</v>
      </c>
      <c r="G37" s="87">
        <f>+ABRIL!G37+MAYO!G37+JUNIO!G37</f>
        <v>0</v>
      </c>
      <c r="H37" s="50"/>
      <c r="I37" s="193" t="s">
        <v>116</v>
      </c>
      <c r="J37" s="193"/>
      <c r="K37" s="258">
        <f>+ABRIL!K37+MAYO!K37+JUNIO!K37</f>
        <v>0</v>
      </c>
      <c r="L37" s="258"/>
      <c r="M37" s="50"/>
    </row>
    <row r="38" spans="1:14" ht="19.5" customHeight="1" x14ac:dyDescent="0.2">
      <c r="A38" s="130" t="s">
        <v>42</v>
      </c>
      <c r="B38" s="131"/>
      <c r="C38" s="87">
        <f>+ABRIL!C38+MAYO!C38+JUNIO!C38</f>
        <v>0</v>
      </c>
      <c r="D38" s="87">
        <f>+ABRIL!D38+MAYO!D38+JUNIO!D38</f>
        <v>0</v>
      </c>
      <c r="E38" s="87">
        <f>+ABRIL!E38+MAYO!E38+JUNIO!E38</f>
        <v>0</v>
      </c>
      <c r="F38" s="87">
        <f>+ABRIL!F38+MAYO!F38+JUNIO!F38</f>
        <v>0</v>
      </c>
      <c r="G38" s="87">
        <f>+ABRIL!G38+MAYO!G38+JUNIO!G38</f>
        <v>0</v>
      </c>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87">
        <f>+ABRIL!C40+MAYO!C40+JUNIO!C40</f>
        <v>0</v>
      </c>
      <c r="D40" s="87">
        <f>+ABRIL!D40+MAYO!D40+JUNIO!D40</f>
        <v>0</v>
      </c>
      <c r="E40" s="87">
        <f>+ABRIL!E40+MAYO!E40+JUNIO!E40</f>
        <v>0</v>
      </c>
      <c r="F40" s="87">
        <f>+ABRIL!F40+MAYO!F40+JUNIO!F40</f>
        <v>0</v>
      </c>
      <c r="G40" s="87">
        <f>+ABRIL!G40+MAYO!G40+JUNIO!G40</f>
        <v>0</v>
      </c>
      <c r="H40" s="50"/>
      <c r="I40" s="224" t="s">
        <v>53</v>
      </c>
      <c r="J40" s="225"/>
      <c r="K40" s="226"/>
      <c r="L40" s="87">
        <f>+ABRIL!L40+MAYO!L40+JUNIO!L40</f>
        <v>0</v>
      </c>
      <c r="M40" s="87">
        <f>+ABRIL!M40+MAYO!M40+JUNIO!M40</f>
        <v>0</v>
      </c>
    </row>
    <row r="41" spans="1:14" ht="18" customHeight="1" x14ac:dyDescent="0.2">
      <c r="A41" s="130" t="s">
        <v>44</v>
      </c>
      <c r="B41" s="131"/>
      <c r="C41" s="87">
        <f>+ABRIL!C41+MAYO!C41+JUNIO!C41</f>
        <v>0</v>
      </c>
      <c r="D41" s="87">
        <f>+ABRIL!D41+MAYO!D41+JUNIO!D41</f>
        <v>0</v>
      </c>
      <c r="E41" s="87">
        <f>+ABRIL!E41+MAYO!E41+JUNIO!E41</f>
        <v>0</v>
      </c>
      <c r="F41" s="87">
        <f>+ABRIL!F41+MAYO!F41+JUNIO!F41</f>
        <v>0</v>
      </c>
      <c r="G41" s="87">
        <f>+ABRIL!G41+MAYO!G41+JUNIO!G41</f>
        <v>0</v>
      </c>
      <c r="H41" s="50"/>
      <c r="I41" s="224" t="s">
        <v>54</v>
      </c>
      <c r="J41" s="225"/>
      <c r="K41" s="226"/>
      <c r="L41" s="87">
        <f>+ABRIL!L41+MAYO!L41+JUNIO!L41</f>
        <v>0</v>
      </c>
      <c r="M41" s="87">
        <f>+ABRIL!M41+MAYO!M41+JUNIO!M41</f>
        <v>0</v>
      </c>
    </row>
    <row r="42" spans="1:14" ht="18" customHeight="1" x14ac:dyDescent="0.2">
      <c r="A42" s="138" t="s">
        <v>45</v>
      </c>
      <c r="B42" s="138"/>
      <c r="C42" s="87">
        <f>+ABRIL!C42+MAYO!C42+JUNIO!C42</f>
        <v>0</v>
      </c>
      <c r="D42" s="87">
        <f>+ABRIL!D42+MAYO!D42+JUNIO!D42</f>
        <v>0</v>
      </c>
      <c r="E42" s="87">
        <f>+ABRIL!E42+MAYO!E42+JUNIO!E42</f>
        <v>0</v>
      </c>
      <c r="F42" s="87">
        <f>+ABRIL!F42+MAYO!F42+JUNIO!F42</f>
        <v>0</v>
      </c>
      <c r="G42" s="87">
        <f>+ABRIL!G42+MAYO!G42+JUNIO!G42</f>
        <v>0</v>
      </c>
      <c r="H42" s="50"/>
      <c r="I42" s="224" t="s">
        <v>55</v>
      </c>
      <c r="J42" s="225"/>
      <c r="K42" s="226"/>
      <c r="L42" s="87">
        <f>+ABRIL!L42+MAYO!L42+JUNIO!L42</f>
        <v>0</v>
      </c>
      <c r="M42" s="87">
        <f>+ABRIL!M42+MAYO!M42+JUNIO!M42</f>
        <v>0</v>
      </c>
    </row>
    <row r="43" spans="1:14" ht="18" customHeight="1" x14ac:dyDescent="0.2">
      <c r="A43" s="142" t="s">
        <v>46</v>
      </c>
      <c r="B43" s="142"/>
      <c r="C43" s="68">
        <f>SUM(C27:C29,C31:C35,C36:C38,C40:C42)</f>
        <v>0</v>
      </c>
      <c r="D43" s="68">
        <f t="shared" ref="D43:F43" si="1">SUM(D27:D29,D31:D35,D36:D38,D40:D42)</f>
        <v>0</v>
      </c>
      <c r="E43" s="68">
        <f t="shared" si="1"/>
        <v>0</v>
      </c>
      <c r="F43" s="68">
        <f t="shared" si="1"/>
        <v>0</v>
      </c>
      <c r="G43" s="68">
        <f>SUM(G27:G29,G31:G35,G36:G38,G40:G42)</f>
        <v>0</v>
      </c>
      <c r="H43" s="50"/>
      <c r="I43" s="224" t="s">
        <v>136</v>
      </c>
      <c r="J43" s="225"/>
      <c r="K43" s="226"/>
      <c r="L43" s="87">
        <f>+ABRIL!L43+MAYO!L43+JUNIO!L43</f>
        <v>0</v>
      </c>
      <c r="M43" s="87">
        <f>+ABRIL!M43+MAYO!M43+JUNIO!M43</f>
        <v>0</v>
      </c>
    </row>
    <row r="44" spans="1:14" ht="3.75" customHeight="1" x14ac:dyDescent="0.2">
      <c r="A44" s="38"/>
      <c r="B44" s="38"/>
      <c r="C44" s="38"/>
      <c r="D44" s="38"/>
      <c r="E44" s="38"/>
      <c r="F44" s="38"/>
      <c r="G44" s="38"/>
      <c r="H44" s="50"/>
      <c r="I44" s="227" t="s">
        <v>137</v>
      </c>
      <c r="J44" s="228"/>
      <c r="K44" s="229"/>
      <c r="L44" s="256">
        <f>+ABRIL!L44+MAYO!L44+JUNIO!L44</f>
        <v>0</v>
      </c>
      <c r="M44" s="256">
        <f>+ABRIL!M44+MAYO!M44+JUNIO!M44</f>
        <v>0</v>
      </c>
      <c r="N44" s="24"/>
    </row>
    <row r="45" spans="1:14" ht="18" customHeight="1" x14ac:dyDescent="0.2">
      <c r="A45" s="172" t="s">
        <v>47</v>
      </c>
      <c r="B45" s="172"/>
      <c r="C45" s="172"/>
      <c r="D45" s="157">
        <f>SUM(C43:G43)</f>
        <v>0</v>
      </c>
      <c r="E45" s="158"/>
      <c r="F45" s="158"/>
      <c r="G45" s="159"/>
      <c r="H45" s="50"/>
      <c r="I45" s="230"/>
      <c r="J45" s="231"/>
      <c r="K45" s="232"/>
      <c r="L45" s="257"/>
      <c r="M45" s="257"/>
    </row>
    <row r="46" spans="1:14" ht="15.75" customHeight="1" x14ac:dyDescent="0.2">
      <c r="A46" s="50"/>
      <c r="B46" s="50"/>
      <c r="C46" s="50"/>
      <c r="D46" s="50"/>
      <c r="E46" s="50"/>
      <c r="F46" s="50"/>
      <c r="G46" s="50"/>
      <c r="H46" s="50"/>
      <c r="I46" s="224" t="s">
        <v>138</v>
      </c>
      <c r="J46" s="225"/>
      <c r="K46" s="226"/>
      <c r="L46" s="87">
        <f>+ABRIL!L46+MAYO!L46+JUNIO!L46</f>
        <v>0</v>
      </c>
      <c r="M46" s="87">
        <f>+ABRIL!M46+MAYO!M46+JUNIO!M46</f>
        <v>0</v>
      </c>
    </row>
    <row r="47" spans="1:14" ht="18" customHeight="1" x14ac:dyDescent="0.2">
      <c r="A47" s="105" t="s">
        <v>71</v>
      </c>
      <c r="B47" s="105"/>
      <c r="C47" s="105"/>
      <c r="D47" s="105"/>
      <c r="E47" s="105"/>
      <c r="F47" s="105"/>
      <c r="G47" s="50"/>
      <c r="H47" s="50"/>
      <c r="I47" s="224" t="s">
        <v>139</v>
      </c>
      <c r="J47" s="225"/>
      <c r="K47" s="226"/>
      <c r="L47" s="87">
        <f>+ABRIL!L47+MAYO!L47+JUNIO!L47</f>
        <v>0</v>
      </c>
      <c r="M47" s="87">
        <f>+ABRIL!M47+MAYO!M47+JUNIO!M47</f>
        <v>0</v>
      </c>
    </row>
    <row r="48" spans="1:14" ht="18" customHeight="1" x14ac:dyDescent="0.2">
      <c r="A48" s="106" t="s">
        <v>60</v>
      </c>
      <c r="B48" s="107"/>
      <c r="C48" s="108"/>
      <c r="D48" s="255">
        <f>+ABRIL!D48+MAYO!D48+JUNIO!D48</f>
        <v>0</v>
      </c>
      <c r="E48" s="255"/>
      <c r="F48" s="255"/>
      <c r="G48" s="50"/>
      <c r="H48" s="50"/>
      <c r="I48" s="227" t="s">
        <v>140</v>
      </c>
      <c r="J48" s="229"/>
      <c r="K48" s="83" t="s">
        <v>14</v>
      </c>
      <c r="L48" s="87">
        <f>+ABRIL!L48+MAYO!L48+JUNIO!L48</f>
        <v>0</v>
      </c>
      <c r="M48" s="87">
        <f>+ABRIL!M48+MAYO!M48+JUNIO!M48</f>
        <v>0</v>
      </c>
    </row>
    <row r="49" spans="1:13" ht="18" customHeight="1" x14ac:dyDescent="0.2">
      <c r="A49" s="106" t="s">
        <v>119</v>
      </c>
      <c r="B49" s="107"/>
      <c r="C49" s="108"/>
      <c r="D49" s="255">
        <f>+ABRIL!D49+MAYO!D49+JUNIO!D49</f>
        <v>0</v>
      </c>
      <c r="E49" s="255"/>
      <c r="F49" s="255"/>
      <c r="G49" s="50"/>
      <c r="H49" s="50"/>
      <c r="I49" s="230"/>
      <c r="J49" s="232"/>
      <c r="K49" s="83" t="s">
        <v>15</v>
      </c>
      <c r="L49" s="87">
        <f>+ABRIL!L49+MAYO!L49+JUNIO!L49</f>
        <v>0</v>
      </c>
      <c r="M49" s="87">
        <f>+ABRIL!M49+MAYO!M49+JUNIO!M49</f>
        <v>0</v>
      </c>
    </row>
    <row r="50" spans="1:13" ht="17.25" customHeight="1" x14ac:dyDescent="0.2">
      <c r="A50" s="104" t="s">
        <v>120</v>
      </c>
      <c r="B50" s="104"/>
      <c r="C50" s="3" t="s">
        <v>12</v>
      </c>
      <c r="D50" s="87">
        <f>+ABRIL!D50+MAYO!D50+JUNIO!D50</f>
        <v>0</v>
      </c>
      <c r="E50" s="69" t="s">
        <v>13</v>
      </c>
      <c r="F50" s="87">
        <f>+ABRIL!F50+MAYO!F50+JUNIO!F50</f>
        <v>0</v>
      </c>
      <c r="G50" s="50"/>
      <c r="H50" s="50"/>
      <c r="I50" s="224" t="s">
        <v>143</v>
      </c>
      <c r="J50" s="225"/>
      <c r="K50" s="226"/>
      <c r="L50" s="87">
        <f>+ABRIL!L50+MAYO!L50+JUNIO!L50</f>
        <v>0</v>
      </c>
      <c r="M50" s="87">
        <f>+ABRIL!M50+MAYO!M50+JUNIO!M50</f>
        <v>0</v>
      </c>
    </row>
    <row r="51" spans="1:13" ht="17.25" customHeight="1" x14ac:dyDescent="0.2">
      <c r="A51" s="104" t="s">
        <v>121</v>
      </c>
      <c r="B51" s="104"/>
      <c r="C51" s="15" t="s">
        <v>10</v>
      </c>
      <c r="D51" s="87">
        <f>+ABRIL!D51+MAYO!D51+JUNIO!D51</f>
        <v>0</v>
      </c>
      <c r="E51" s="70" t="s">
        <v>11</v>
      </c>
      <c r="F51" s="87">
        <f>+ABRIL!F51+MAYO!F51+JUNIO!F51</f>
        <v>0</v>
      </c>
      <c r="G51" s="50"/>
      <c r="H51" s="50"/>
      <c r="I51" s="160" t="s">
        <v>85</v>
      </c>
      <c r="J51" s="161"/>
      <c r="K51" s="162"/>
      <c r="L51" s="86">
        <f>SUM(L40:L50)</f>
        <v>0</v>
      </c>
      <c r="M51" s="86">
        <f>SUM(M40:M50)</f>
        <v>0</v>
      </c>
    </row>
    <row r="52" spans="1:13" ht="17.25" customHeight="1" x14ac:dyDescent="0.2">
      <c r="A52" s="153" t="s">
        <v>66</v>
      </c>
      <c r="B52" s="153"/>
      <c r="C52" s="153"/>
      <c r="D52" s="253">
        <f>D48+D49+D50+F50+D51+F51</f>
        <v>0</v>
      </c>
      <c r="E52" s="254"/>
      <c r="F52" s="254"/>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251">
        <f>+ABRIL!D56+MAYO!D56+JUNIO!D56</f>
        <v>0</v>
      </c>
      <c r="E56" s="252"/>
      <c r="F56" s="50"/>
      <c r="G56" s="50"/>
      <c r="H56" s="117" t="s">
        <v>82</v>
      </c>
      <c r="I56" s="118"/>
      <c r="J56" s="87">
        <f>+ABRIL!J56+MAYO!J56+JUNIO!J56</f>
        <v>0</v>
      </c>
      <c r="K56" s="87">
        <f>+ABRIL!K56+MAYO!K56+JUNIO!K56</f>
        <v>0</v>
      </c>
      <c r="L56" s="87">
        <f>+ABRIL!L56+MAYO!L56+JUNIO!L56</f>
        <v>0</v>
      </c>
      <c r="M56" s="47">
        <f>J57+L74</f>
        <v>0</v>
      </c>
    </row>
    <row r="57" spans="1:13" ht="17.25" customHeight="1" x14ac:dyDescent="0.2">
      <c r="A57" s="144" t="s">
        <v>90</v>
      </c>
      <c r="B57" s="145"/>
      <c r="C57" s="146"/>
      <c r="D57" s="251">
        <f>+ABRIL!D57+MAYO!D57+JUNIO!D57</f>
        <v>0</v>
      </c>
      <c r="E57" s="252"/>
      <c r="F57" s="50"/>
      <c r="G57" s="50"/>
      <c r="H57" s="117" t="s">
        <v>8</v>
      </c>
      <c r="I57" s="118"/>
      <c r="J57" s="87">
        <f>+ABRIL!J57+MAYO!J57+JUNIO!J57</f>
        <v>0</v>
      </c>
      <c r="K57" s="87">
        <f>+ABRIL!K57+MAYO!K57+JUNIO!K57</f>
        <v>0</v>
      </c>
      <c r="L57" s="87">
        <f>+ABRIL!L57+MAYO!L57+JUNIO!L57</f>
        <v>0</v>
      </c>
      <c r="M57" s="46">
        <f>SUM(K57:K60)</f>
        <v>0</v>
      </c>
    </row>
    <row r="58" spans="1:13" ht="18.75" customHeight="1" x14ac:dyDescent="0.2">
      <c r="A58" s="144" t="s">
        <v>91</v>
      </c>
      <c r="B58" s="145"/>
      <c r="C58" s="146"/>
      <c r="D58" s="251">
        <f>+ABRIL!D58+MAYO!D58+JUNIO!D58</f>
        <v>0</v>
      </c>
      <c r="E58" s="252"/>
      <c r="F58" s="50"/>
      <c r="G58" s="50"/>
      <c r="H58" s="117" t="s">
        <v>83</v>
      </c>
      <c r="I58" s="118"/>
      <c r="J58" s="87">
        <f>+ABRIL!J58+MAYO!J58+JUNIO!J58</f>
        <v>0</v>
      </c>
      <c r="K58" s="87">
        <f>+ABRIL!K58+MAYO!K58+JUNIO!K58</f>
        <v>0</v>
      </c>
      <c r="L58" s="87">
        <f>+ABRIL!L58+MAYO!L58+JUNIO!L58</f>
        <v>0</v>
      </c>
      <c r="M58" s="46">
        <f>SUM(L57:L60)</f>
        <v>0</v>
      </c>
    </row>
    <row r="59" spans="1:13" ht="18" customHeight="1" x14ac:dyDescent="0.2">
      <c r="A59" s="144" t="s">
        <v>92</v>
      </c>
      <c r="B59" s="145"/>
      <c r="C59" s="146"/>
      <c r="D59" s="251">
        <f>+ABRIL!D59+MAYO!D59+JUNIO!D59</f>
        <v>0</v>
      </c>
      <c r="E59" s="252"/>
      <c r="F59" s="50"/>
      <c r="G59" s="50"/>
      <c r="H59" s="117" t="s">
        <v>84</v>
      </c>
      <c r="I59" s="118"/>
      <c r="J59" s="87">
        <f>+ABRIL!J59+MAYO!J59+JUNIO!J59</f>
        <v>0</v>
      </c>
      <c r="K59" s="87">
        <f>+ABRIL!K59+MAYO!K59+JUNIO!K59</f>
        <v>0</v>
      </c>
      <c r="L59" s="87">
        <f>+ABRIL!L59+MAYO!L59+JUNIO!L59</f>
        <v>0</v>
      </c>
      <c r="M59" s="50"/>
    </row>
    <row r="60" spans="1:13" ht="19.5" customHeight="1" x14ac:dyDescent="0.2">
      <c r="A60" s="144" t="s">
        <v>141</v>
      </c>
      <c r="B60" s="145"/>
      <c r="C60" s="146"/>
      <c r="D60" s="251">
        <f>+ABRIL!D60+MAYO!D60+JUNIO!D60</f>
        <v>0</v>
      </c>
      <c r="E60" s="252"/>
      <c r="F60" s="50"/>
      <c r="G60" s="50"/>
      <c r="H60" s="117" t="s">
        <v>125</v>
      </c>
      <c r="I60" s="118"/>
      <c r="J60" s="87">
        <f>+ABRIL!J60+MAYO!J60+JUNIO!J60</f>
        <v>0</v>
      </c>
      <c r="K60" s="87">
        <f>+ABRIL!K60+MAYO!K60+JUNIO!K60</f>
        <v>0</v>
      </c>
      <c r="L60" s="87">
        <f>+ABRIL!L60+MAYO!L60+JUNIO!L60</f>
        <v>0</v>
      </c>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87">
        <f>+ABRIL!L63+MAYO!L63+JUNIO!L63</f>
        <v>0</v>
      </c>
      <c r="M63" s="50"/>
    </row>
    <row r="64" spans="1:13" ht="18.75" customHeight="1" x14ac:dyDescent="0.2">
      <c r="A64" s="173" t="s">
        <v>133</v>
      </c>
      <c r="B64" s="174"/>
      <c r="C64" s="175"/>
      <c r="D64" s="119" t="s">
        <v>61</v>
      </c>
      <c r="E64" s="120"/>
      <c r="F64" s="121"/>
      <c r="G64" s="50"/>
      <c r="H64" s="114" t="s">
        <v>63</v>
      </c>
      <c r="I64" s="115"/>
      <c r="J64" s="115"/>
      <c r="K64" s="116"/>
      <c r="L64" s="87">
        <f>+ABRIL!L64+MAYO!L64+JUNIO!L64</f>
        <v>0</v>
      </c>
      <c r="M64" s="50"/>
    </row>
    <row r="65" spans="1:13" ht="18.75" customHeight="1" x14ac:dyDescent="0.2">
      <c r="A65" s="176"/>
      <c r="B65" s="177"/>
      <c r="C65" s="178"/>
      <c r="D65" s="74" t="s">
        <v>123</v>
      </c>
      <c r="E65" s="91" t="s">
        <v>62</v>
      </c>
      <c r="F65" s="91" t="s">
        <v>122</v>
      </c>
      <c r="G65" s="50"/>
      <c r="H65" s="114" t="s">
        <v>96</v>
      </c>
      <c r="I65" s="115"/>
      <c r="J65" s="115"/>
      <c r="K65" s="116"/>
      <c r="L65" s="87">
        <f>+ABRIL!L65+MAYO!L65+JUNIO!L65</f>
        <v>0</v>
      </c>
      <c r="M65" s="50"/>
    </row>
    <row r="66" spans="1:13" ht="18.75" customHeight="1" x14ac:dyDescent="0.2">
      <c r="A66" s="114" t="s">
        <v>56</v>
      </c>
      <c r="B66" s="115"/>
      <c r="C66" s="116"/>
      <c r="D66" s="87">
        <f>+ABRIL!D66+MAYO!D66+JUNIO!D66</f>
        <v>0</v>
      </c>
      <c r="E66" s="87">
        <f>+ABRIL!E66+MAYO!E66+JUNIO!E66</f>
        <v>0</v>
      </c>
      <c r="F66" s="87">
        <f>+ABRIL!F66+MAYO!F66+JUNIO!F66</f>
        <v>0</v>
      </c>
      <c r="G66" s="50"/>
      <c r="H66" s="114" t="s">
        <v>101</v>
      </c>
      <c r="I66" s="115"/>
      <c r="J66" s="115"/>
      <c r="K66" s="116"/>
      <c r="L66" s="87">
        <f>+ABRIL!L66+MAYO!L66+JUNIO!L66</f>
        <v>0</v>
      </c>
      <c r="M66" s="50"/>
    </row>
    <row r="67" spans="1:13" ht="18.75" customHeight="1" x14ac:dyDescent="0.2">
      <c r="A67" s="114" t="s">
        <v>57</v>
      </c>
      <c r="B67" s="115"/>
      <c r="C67" s="116"/>
      <c r="D67" s="87">
        <f>+ABRIL!D67+MAYO!D67+JUNIO!D67</f>
        <v>0</v>
      </c>
      <c r="E67" s="87">
        <f>+ABRIL!E67+MAYO!E67+JUNIO!E67</f>
        <v>0</v>
      </c>
      <c r="F67" s="87">
        <f>+ABRIL!F67+MAYO!F67+JUNIO!F67</f>
        <v>0</v>
      </c>
      <c r="G67" s="50"/>
      <c r="H67" s="114" t="s">
        <v>102</v>
      </c>
      <c r="I67" s="115"/>
      <c r="J67" s="115"/>
      <c r="K67" s="116"/>
      <c r="L67" s="87">
        <f>+ABRIL!L67+MAYO!L67+JUNIO!L67</f>
        <v>0</v>
      </c>
      <c r="M67" s="50"/>
    </row>
    <row r="68" spans="1:13" ht="18.75" customHeight="1" x14ac:dyDescent="0.2">
      <c r="A68" s="114" t="s">
        <v>58</v>
      </c>
      <c r="B68" s="115"/>
      <c r="C68" s="116"/>
      <c r="D68" s="87">
        <f>+ABRIL!D68+MAYO!D68+JUNIO!D68</f>
        <v>0</v>
      </c>
      <c r="E68" s="87">
        <f>+ABRIL!E68+MAYO!E68+JUNIO!E68</f>
        <v>0</v>
      </c>
      <c r="F68" s="87">
        <f>+ABRIL!F68+MAYO!F68+JUNIO!F68</f>
        <v>0</v>
      </c>
      <c r="G68" s="50"/>
      <c r="H68" s="114" t="s">
        <v>103</v>
      </c>
      <c r="I68" s="115"/>
      <c r="J68" s="115"/>
      <c r="K68" s="116"/>
      <c r="L68" s="87">
        <f>+ABRIL!L68+MAYO!L68+JUNIO!L68</f>
        <v>0</v>
      </c>
      <c r="M68" s="50"/>
    </row>
    <row r="69" spans="1:13" ht="18.75" customHeight="1" x14ac:dyDescent="0.2">
      <c r="A69" s="114" t="s">
        <v>59</v>
      </c>
      <c r="B69" s="115"/>
      <c r="C69" s="116"/>
      <c r="D69" s="87">
        <f>+ABRIL!D69+MAYO!D69+JUNIO!D69</f>
        <v>0</v>
      </c>
      <c r="E69" s="87">
        <f>+ABRIL!E69+MAYO!E69+JUNIO!E69</f>
        <v>0</v>
      </c>
      <c r="F69" s="87">
        <f>+ABRIL!F69+MAYO!F69+JUNIO!F69</f>
        <v>0</v>
      </c>
      <c r="G69" s="50"/>
      <c r="H69" s="114" t="s">
        <v>104</v>
      </c>
      <c r="I69" s="115"/>
      <c r="J69" s="115"/>
      <c r="K69" s="116"/>
      <c r="L69" s="87">
        <f>+ABRIL!L69+MAYO!L69+JUNIO!L69</f>
        <v>0</v>
      </c>
      <c r="M69" s="50"/>
    </row>
    <row r="70" spans="1:13" ht="20.25" customHeight="1" x14ac:dyDescent="0.2">
      <c r="A70" s="114" t="s">
        <v>93</v>
      </c>
      <c r="B70" s="115"/>
      <c r="C70" s="116"/>
      <c r="D70" s="87">
        <f>+ABRIL!D70+MAYO!D70+JUNIO!D70</f>
        <v>0</v>
      </c>
      <c r="E70" s="87">
        <f>+ABRIL!E70+MAYO!E70+JUNIO!E70</f>
        <v>0</v>
      </c>
      <c r="F70" s="87">
        <f>+ABRIL!F70+MAYO!F70+JUNIO!F70</f>
        <v>0</v>
      </c>
      <c r="G70" s="50"/>
      <c r="H70" s="114" t="s">
        <v>105</v>
      </c>
      <c r="I70" s="115"/>
      <c r="J70" s="115"/>
      <c r="K70" s="116"/>
      <c r="L70" s="87">
        <f>+ABRIL!L70+MAYO!L70+JUNIO!L70</f>
        <v>0</v>
      </c>
      <c r="M70" s="50"/>
    </row>
    <row r="71" spans="1:13" ht="17.25" customHeight="1" x14ac:dyDescent="0.2">
      <c r="A71" s="114" t="s">
        <v>94</v>
      </c>
      <c r="B71" s="115"/>
      <c r="C71" s="116"/>
      <c r="D71" s="87">
        <f>+ABRIL!D71+MAYO!D71+JUNIO!D71</f>
        <v>0</v>
      </c>
      <c r="E71" s="87">
        <f>+ABRIL!E71+MAYO!E71+JUNIO!E71</f>
        <v>0</v>
      </c>
      <c r="F71" s="87">
        <f>+ABRIL!F71+MAYO!F71+JUNIO!F71</f>
        <v>0</v>
      </c>
      <c r="G71" s="50"/>
      <c r="H71" s="114" t="s">
        <v>106</v>
      </c>
      <c r="I71" s="115"/>
      <c r="J71" s="115"/>
      <c r="K71" s="116"/>
      <c r="L71" s="87">
        <f>+ABRIL!L71+MAYO!L71+JUNIO!L71</f>
        <v>0</v>
      </c>
      <c r="M71" s="50"/>
    </row>
    <row r="72" spans="1:13" ht="18" customHeight="1" x14ac:dyDescent="0.2">
      <c r="A72" s="114" t="s">
        <v>95</v>
      </c>
      <c r="B72" s="115"/>
      <c r="C72" s="116"/>
      <c r="D72" s="87">
        <f>+ABRIL!D72+MAYO!D72+JUNIO!D72</f>
        <v>0</v>
      </c>
      <c r="E72" s="87">
        <f>+ABRIL!E72+MAYO!E72+JUNIO!E72</f>
        <v>0</v>
      </c>
      <c r="F72" s="87">
        <f>+ABRIL!F72+MAYO!F72+JUNIO!F72</f>
        <v>0</v>
      </c>
      <c r="G72" s="50"/>
      <c r="H72" s="114" t="s">
        <v>107</v>
      </c>
      <c r="I72" s="115"/>
      <c r="J72" s="115"/>
      <c r="K72" s="116"/>
      <c r="L72" s="87">
        <f>+ABRIL!L72+MAYO!L72+JUNIO!L72</f>
        <v>0</v>
      </c>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87">
        <f>+ABRIL!L73+MAYO!L73+JUNIO!L73</f>
        <v>0</v>
      </c>
      <c r="M73" s="50"/>
    </row>
    <row r="74" spans="1:13" ht="21" customHeight="1" x14ac:dyDescent="0.2">
      <c r="A74" s="50"/>
      <c r="B74" s="50"/>
      <c r="C74" s="50"/>
      <c r="D74" s="50"/>
      <c r="E74" s="50"/>
      <c r="F74" s="50"/>
      <c r="G74" s="50"/>
      <c r="H74" s="167" t="s">
        <v>9</v>
      </c>
      <c r="I74" s="168"/>
      <c r="J74" s="168"/>
      <c r="K74" s="169"/>
      <c r="L74" s="71">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49">
        <f>+JUNIO!C84</f>
        <v>0</v>
      </c>
      <c r="D84" s="249"/>
      <c r="E84" s="249"/>
      <c r="F84" s="249"/>
      <c r="G84" s="249"/>
      <c r="H84" s="249"/>
      <c r="I84" s="249"/>
      <c r="J84" s="249"/>
      <c r="K84" s="249"/>
      <c r="L84" s="249"/>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50">
        <f>+JUNIO!C86</f>
        <v>0</v>
      </c>
      <c r="D86" s="250"/>
      <c r="E86" s="250"/>
      <c r="F86" s="250"/>
      <c r="G86" s="250"/>
      <c r="H86" s="250"/>
      <c r="I86" s="250"/>
      <c r="J86" s="250"/>
      <c r="K86" s="250"/>
      <c r="L86" s="250"/>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47">
        <f>+JUNIO!E88</f>
        <v>0</v>
      </c>
      <c r="F88" s="247"/>
      <c r="G88" s="247"/>
      <c r="H88" s="247"/>
      <c r="I88" s="247"/>
      <c r="J88" s="247"/>
      <c r="K88" s="247"/>
      <c r="L88" s="247"/>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47">
        <f>+JUNIO!E91</f>
        <v>0</v>
      </c>
      <c r="F91" s="247"/>
      <c r="G91" s="247"/>
      <c r="H91" s="247"/>
      <c r="I91" s="247"/>
      <c r="J91" s="247"/>
      <c r="K91" s="247"/>
      <c r="L91" s="247"/>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8">
        <f>+JUNIO!C94</f>
        <v>0</v>
      </c>
      <c r="D94" s="248"/>
      <c r="E94" s="248"/>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EyIAXN/L6+pdGiepqM0RYjGbTcy4Ydt4jOZh51py+khi+Rn6pD5ArjJPSZG504h3CC3PODN58gNcN6Dc0JBmPA==" saltValue="/dPMBtDXIzMhB5sVgHwx7w=="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D56:E60" name="Rango1_1_2_1_3_1"/>
    <protectedRange sqref="B7:C7 L8" name="Rango1_2_1"/>
    <protectedRange sqref="G54:G55" name="Rango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39" priority="7" operator="lessThan">
      <formula>0</formula>
    </cfRule>
    <cfRule type="cellIs" dxfId="38" priority="9" stopIfTrue="1" operator="lessThan">
      <formula>$C$21</formula>
    </cfRule>
  </conditionalFormatting>
  <conditionalFormatting sqref="F17:F20">
    <cfRule type="cellIs" dxfId="37" priority="11" stopIfTrue="1" operator="lessThan">
      <formula>0</formula>
    </cfRule>
  </conditionalFormatting>
  <conditionalFormatting sqref="L14">
    <cfRule type="cellIs" dxfId="36" priority="8" stopIfTrue="1" operator="lessThan">
      <formula>$F$21</formula>
    </cfRule>
    <cfRule type="cellIs" dxfId="35" priority="10" stopIfTrue="1" operator="lessThan">
      <formula>0</formula>
    </cfRule>
  </conditionalFormatting>
  <conditionalFormatting sqref="F21">
    <cfRule type="cellIs" dxfId="34" priority="5" operator="lessThan">
      <formula>0</formula>
    </cfRule>
  </conditionalFormatting>
  <conditionalFormatting sqref="B14:M14">
    <cfRule type="cellIs" dxfId="33" priority="4" operator="equal">
      <formula>0</formula>
    </cfRule>
  </conditionalFormatting>
  <conditionalFormatting sqref="D17:E20 L17:L18 L22:L24 C27:G29 C31:G34 C36:G38 C40:G42 L40:M50 D48:F49 D50:D51 F50:F51 D56:E60 J56:L60 D66:F72 L63:L73 K33:L37">
    <cfRule type="cellIs" dxfId="32" priority="3" operator="equal">
      <formula>0</formula>
    </cfRule>
  </conditionalFormatting>
  <conditionalFormatting sqref="C17:C20">
    <cfRule type="cellIs" dxfId="31" priority="2" operator="lessThan">
      <formula>0</formula>
    </cfRule>
  </conditionalFormatting>
  <conditionalFormatting sqref="C21">
    <cfRule type="cellIs" dxfId="30"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C17:F21 B14:D14 L14 I14 L17:L18 L22:L24 K28:L29 K33:L34 C31:G34 L46:M50 C42:C44 C27:G29 C36:G38 D44:F44 D66:F72 C40:G41 D42:G43 L40:M43 D48:D51 F50:F51 J56:L60 L63:L74">
      <formula1>0</formula1>
      <formula2>999999</formula2>
    </dataValidation>
    <dataValidation type="whole" operator="greaterThanOrEqual" allowBlank="1" showInputMessage="1" showErrorMessage="1" error="Verifique los Datos Introducidos" sqref="D57:D60 C56:D56">
      <formula1>0</formula1>
    </dataValidation>
    <dataValidation type="whole" allowBlank="1" showInputMessage="1" showErrorMessage="1" error="Solo introduzca números" sqref="L51:M51 L44:M44">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G14" sqref="G14:H14"/>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17" customFormat="1" ht="26.25" customHeight="1" x14ac:dyDescent="0.25">
      <c r="A7" s="85" t="s">
        <v>113</v>
      </c>
      <c r="B7" s="238">
        <f>SEPTIEMBRE!B7</f>
        <v>0</v>
      </c>
      <c r="C7" s="238"/>
      <c r="D7" s="238"/>
      <c r="E7" s="238"/>
      <c r="F7" s="238"/>
      <c r="G7" s="238"/>
      <c r="H7" s="238"/>
      <c r="I7" s="238"/>
      <c r="J7" s="238"/>
      <c r="K7" s="54" t="s">
        <v>75</v>
      </c>
      <c r="L7" s="238">
        <f>SEPTIEMBRE!L7</f>
        <v>0</v>
      </c>
      <c r="M7" s="238"/>
    </row>
    <row r="8" spans="1:15" s="16" customFormat="1" ht="23.25" customHeight="1" x14ac:dyDescent="0.25">
      <c r="A8" s="239" t="s">
        <v>0</v>
      </c>
      <c r="B8" s="239"/>
      <c r="C8" s="240">
        <f>SEPTIEMBRE!C8</f>
        <v>0</v>
      </c>
      <c r="D8" s="240"/>
      <c r="E8" s="240"/>
      <c r="F8" s="240"/>
      <c r="G8" s="240"/>
      <c r="H8" s="85" t="s">
        <v>156</v>
      </c>
      <c r="I8" s="261" t="s">
        <v>159</v>
      </c>
      <c r="J8" s="261"/>
      <c r="K8" s="85" t="s">
        <v>2</v>
      </c>
      <c r="L8" s="241">
        <f>SEPTIEMBRE!L8</f>
        <v>0</v>
      </c>
      <c r="M8" s="241"/>
    </row>
    <row r="9" spans="1:15" s="16" customFormat="1" ht="4.5" customHeight="1" x14ac:dyDescent="0.2">
      <c r="A9" s="58"/>
      <c r="B9" s="58"/>
      <c r="C9" s="58"/>
      <c r="D9" s="58"/>
      <c r="E9" s="59"/>
      <c r="F9" s="60"/>
      <c r="G9" s="60"/>
      <c r="H9" s="59"/>
      <c r="I9" s="85"/>
      <c r="J9" s="58"/>
      <c r="K9" s="59"/>
      <c r="L9" s="58"/>
      <c r="M9" s="58"/>
      <c r="N9" s="18"/>
      <c r="O9" s="18"/>
    </row>
    <row r="10" spans="1:15" s="16" customFormat="1" ht="15" customHeight="1" x14ac:dyDescent="0.2">
      <c r="A10" s="62" t="s">
        <v>74</v>
      </c>
      <c r="B10" s="242">
        <f>SEPTIEMBRE!B10</f>
        <v>0</v>
      </c>
      <c r="C10" s="242"/>
      <c r="D10" s="242"/>
      <c r="E10" s="85" t="s">
        <v>22</v>
      </c>
      <c r="F10" s="242">
        <f>SEPTIEMBRE!F10</f>
        <v>0</v>
      </c>
      <c r="G10" s="242"/>
      <c r="H10" s="242"/>
      <c r="I10" s="85" t="s">
        <v>23</v>
      </c>
      <c r="J10" s="242">
        <f>SEPTIEMBRE!J10</f>
        <v>0</v>
      </c>
      <c r="K10" s="242"/>
      <c r="L10" s="242"/>
      <c r="M10" s="242"/>
    </row>
    <row r="11" spans="1:15" s="7" customFormat="1" ht="16.5" customHeight="1" x14ac:dyDescent="0.2">
      <c r="A11" s="96"/>
      <c r="B11" s="96"/>
      <c r="C11" s="96"/>
      <c r="D11" s="96"/>
      <c r="E11" s="96"/>
      <c r="F11" s="96"/>
      <c r="G11" s="96"/>
      <c r="H11" s="96"/>
      <c r="I11" s="96"/>
      <c r="J11" s="96"/>
      <c r="K11" s="96"/>
      <c r="L11" s="96"/>
      <c r="M11" s="96"/>
    </row>
    <row r="12" spans="1:15" ht="12.75" customHeight="1" x14ac:dyDescent="0.2">
      <c r="A12" s="262" t="s">
        <v>3</v>
      </c>
      <c r="B12" s="264" t="s">
        <v>21</v>
      </c>
      <c r="C12" s="265"/>
      <c r="D12" s="265"/>
      <c r="E12" s="265"/>
      <c r="F12" s="265"/>
      <c r="G12" s="265"/>
      <c r="H12" s="265"/>
      <c r="I12" s="265"/>
      <c r="J12" s="265"/>
      <c r="K12" s="265"/>
      <c r="L12" s="265"/>
      <c r="M12" s="266"/>
    </row>
    <row r="13" spans="1:15" ht="29.25" customHeight="1" x14ac:dyDescent="0.2">
      <c r="A13" s="263"/>
      <c r="B13" s="72" t="s">
        <v>69</v>
      </c>
      <c r="C13" s="267" t="s">
        <v>114</v>
      </c>
      <c r="D13" s="268"/>
      <c r="E13" s="267" t="s">
        <v>134</v>
      </c>
      <c r="F13" s="268"/>
      <c r="G13" s="267" t="s">
        <v>37</v>
      </c>
      <c r="H13" s="268"/>
      <c r="I13" s="267" t="s">
        <v>38</v>
      </c>
      <c r="J13" s="268"/>
      <c r="K13" s="89" t="s">
        <v>36</v>
      </c>
      <c r="L13" s="267" t="s">
        <v>49</v>
      </c>
      <c r="M13" s="268"/>
    </row>
    <row r="14" spans="1:15" ht="25.5" customHeight="1" x14ac:dyDescent="0.2">
      <c r="A14" s="90" t="s">
        <v>20</v>
      </c>
      <c r="B14" s="88">
        <f>JULIO!B14</f>
        <v>0</v>
      </c>
      <c r="C14" s="259">
        <f>JULIO!C14+AGOSTO!C14+SEPTIEMBRE!C14</f>
        <v>0</v>
      </c>
      <c r="D14" s="260"/>
      <c r="E14" s="251">
        <f>JULIO!E14+AGOSTO!E14+SEPTIEMBRE!E14</f>
        <v>0</v>
      </c>
      <c r="F14" s="252"/>
      <c r="G14" s="259">
        <f>JULIO!G14+AGOSTO!G14+SEPTIEMBRE!G14</f>
        <v>0</v>
      </c>
      <c r="H14" s="252"/>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JULIO!C17</f>
        <v>0</v>
      </c>
      <c r="D17" s="63">
        <f>+JULIO!D17+AGOSTO!D17+SEPTIEMBRE!D17</f>
        <v>0</v>
      </c>
      <c r="E17" s="63">
        <f>+JULIO!E17+AGOSTO!E17+SEPTIEMBRE!E17</f>
        <v>0</v>
      </c>
      <c r="F17" s="67">
        <f>+C17+D17-E17-C43</f>
        <v>0</v>
      </c>
      <c r="G17" s="50"/>
      <c r="H17" s="50"/>
      <c r="I17" s="132" t="s">
        <v>111</v>
      </c>
      <c r="J17" s="132"/>
      <c r="K17" s="132"/>
      <c r="L17" s="63">
        <f>+JULIO!L17+AGOSTO!L17+SEPTIEMBRE!L17</f>
        <v>0</v>
      </c>
      <c r="M17" s="50"/>
    </row>
    <row r="18" spans="1:13" ht="20.25" customHeight="1" x14ac:dyDescent="0.2">
      <c r="A18" s="130" t="s">
        <v>35</v>
      </c>
      <c r="B18" s="131"/>
      <c r="C18" s="63">
        <f>JULIO!C18</f>
        <v>0</v>
      </c>
      <c r="D18" s="63">
        <f>+JULIO!D18+AGOSTO!D18+SEPTIEMBRE!D18</f>
        <v>0</v>
      </c>
      <c r="E18" s="63">
        <f>+JULIO!E18+AGOSTO!E18+SEPTIEMBRE!E18</f>
        <v>0</v>
      </c>
      <c r="F18" s="67">
        <f>+C18+D18-E18-D43</f>
        <v>0</v>
      </c>
      <c r="G18" s="50"/>
      <c r="H18" s="36"/>
      <c r="I18" s="132" t="s">
        <v>50</v>
      </c>
      <c r="J18" s="132"/>
      <c r="K18" s="132"/>
      <c r="L18" s="63">
        <f>+JULIO!L18+AGOSTO!L18+SEPTIEMBRE!L18</f>
        <v>0</v>
      </c>
      <c r="M18" s="50"/>
    </row>
    <row r="19" spans="1:13" ht="20.25" customHeight="1" x14ac:dyDescent="0.2">
      <c r="A19" s="130" t="s">
        <v>48</v>
      </c>
      <c r="B19" s="131"/>
      <c r="C19" s="63">
        <f>JULIO!C19</f>
        <v>0</v>
      </c>
      <c r="D19" s="63">
        <f>+JULIO!D19+AGOSTO!D19+SEPTIEMBRE!D19</f>
        <v>0</v>
      </c>
      <c r="E19" s="63">
        <f>+JULIO!E19+AGOSTO!E19+SEPTIEMBRE!E19</f>
        <v>0</v>
      </c>
      <c r="F19" s="67">
        <f>+C19+D19-E19-E43</f>
        <v>0</v>
      </c>
      <c r="G19" s="50"/>
      <c r="H19" s="36"/>
      <c r="I19" s="50"/>
      <c r="J19" s="50"/>
      <c r="K19" s="50"/>
      <c r="L19" s="50"/>
      <c r="M19" s="50"/>
    </row>
    <row r="20" spans="1:13" ht="20.25" customHeight="1" x14ac:dyDescent="0.2">
      <c r="A20" s="130" t="s">
        <v>135</v>
      </c>
      <c r="B20" s="131"/>
      <c r="C20" s="63">
        <f>JULIO!C20</f>
        <v>0</v>
      </c>
      <c r="D20" s="63">
        <f>+JULIO!D20+AGOSTO!D20+SEPTIEMBRE!D20</f>
        <v>0</v>
      </c>
      <c r="E20" s="63">
        <f>+JULIO!E20+AGOSTO!E20+SEPTIEMBRE!E20</f>
        <v>0</v>
      </c>
      <c r="F20" s="67">
        <f>+C20+D20-E20-F43</f>
        <v>0</v>
      </c>
      <c r="G20" s="50"/>
      <c r="H20" s="36"/>
      <c r="I20" s="50"/>
      <c r="J20" s="50"/>
      <c r="K20" s="50"/>
      <c r="L20" s="50"/>
      <c r="M20" s="50"/>
    </row>
    <row r="21" spans="1:13" ht="20.25" customHeight="1" x14ac:dyDescent="0.2">
      <c r="A21" s="153" t="s">
        <v>46</v>
      </c>
      <c r="B21" s="153"/>
      <c r="C21" s="9">
        <f>SUM(C17:C20)</f>
        <v>0</v>
      </c>
      <c r="D21" s="67">
        <f t="shared" ref="D21:F21" si="0">SUM(D17:D20)</f>
        <v>0</v>
      </c>
      <c r="E21" s="67">
        <f t="shared" si="0"/>
        <v>0</v>
      </c>
      <c r="F21" s="67">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87">
        <f>+JULIO!L22+AGOSTO!L22+SEPTIEMBRE!L22</f>
        <v>0</v>
      </c>
      <c r="M22" s="50"/>
    </row>
    <row r="23" spans="1:13" ht="20.25" customHeight="1" x14ac:dyDescent="0.2">
      <c r="A23" s="215" t="s">
        <v>98</v>
      </c>
      <c r="B23" s="216"/>
      <c r="C23" s="216"/>
      <c r="D23" s="216"/>
      <c r="E23" s="216"/>
      <c r="F23" s="216"/>
      <c r="G23" s="217"/>
      <c r="H23" s="50"/>
      <c r="I23" s="133" t="s">
        <v>68</v>
      </c>
      <c r="J23" s="134"/>
      <c r="K23" s="135"/>
      <c r="L23" s="87">
        <f>+JULIO!L23+AGOSTO!L23+SEPTIEMBRE!L23</f>
        <v>0</v>
      </c>
      <c r="M23" s="50"/>
    </row>
    <row r="24" spans="1:13" ht="15.75" customHeight="1" x14ac:dyDescent="0.2">
      <c r="A24" s="208" t="s">
        <v>87</v>
      </c>
      <c r="B24" s="208"/>
      <c r="C24" s="212" t="s">
        <v>130</v>
      </c>
      <c r="D24" s="213"/>
      <c r="E24" s="213"/>
      <c r="F24" s="214"/>
      <c r="G24" s="207" t="s">
        <v>86</v>
      </c>
      <c r="H24" s="50"/>
      <c r="I24" s="133" t="s">
        <v>115</v>
      </c>
      <c r="J24" s="134"/>
      <c r="K24" s="135"/>
      <c r="L24" s="87">
        <f>+JULIO!L24+AGOSTO!L24+SEPTIEMBRE!L24</f>
        <v>0</v>
      </c>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6">
        <f>+JULIO!C27+AGOSTO!C27+SEPTIEMBRE!C27</f>
        <v>0</v>
      </c>
      <c r="D27" s="66">
        <f>+JULIO!D27+AGOSTO!D27+SEPTIEMBRE!D27</f>
        <v>0</v>
      </c>
      <c r="E27" s="66">
        <f>+JULIO!E27+AGOSTO!E27+SEPTIEMBRE!E27</f>
        <v>0</v>
      </c>
      <c r="F27" s="66">
        <f>+JULIO!F27+AGOSTO!F27+SEPTIEMBRE!F27</f>
        <v>0</v>
      </c>
      <c r="G27" s="66">
        <f>+JULIO!G27+AGOSTO!G27+SEPTIEMBRE!G27</f>
        <v>0</v>
      </c>
      <c r="H27" s="50"/>
      <c r="I27" s="128" t="s">
        <v>117</v>
      </c>
      <c r="J27" s="152"/>
      <c r="K27" s="91" t="s">
        <v>19</v>
      </c>
      <c r="L27" s="91" t="s">
        <v>118</v>
      </c>
      <c r="M27" s="50"/>
    </row>
    <row r="28" spans="1:13" ht="20.25" customHeight="1" x14ac:dyDescent="0.2">
      <c r="A28" s="199" t="s">
        <v>77</v>
      </c>
      <c r="B28" s="200"/>
      <c r="C28" s="66">
        <f>+JULIO!C28+AGOSTO!C28+SEPTIEMBRE!C28</f>
        <v>0</v>
      </c>
      <c r="D28" s="66">
        <f>+JULIO!D28+AGOSTO!D28+SEPTIEMBRE!D28</f>
        <v>0</v>
      </c>
      <c r="E28" s="66">
        <f>+JULIO!E28+AGOSTO!E28+SEPTIEMBRE!E28</f>
        <v>0</v>
      </c>
      <c r="F28" s="66">
        <f>+JULIO!F28+AGOSTO!F28+SEPTIEMBRE!F28</f>
        <v>0</v>
      </c>
      <c r="G28" s="66">
        <f>+JULIO!G28+AGOSTO!G28+SEPTIEMBRE!G28</f>
        <v>0</v>
      </c>
      <c r="H28" s="50"/>
      <c r="I28" s="236" t="s">
        <v>16</v>
      </c>
      <c r="J28" s="237"/>
      <c r="K28" s="87">
        <f>+JULIO!K28+AGOSTO!K28+SEPTIEMBRE!K28</f>
        <v>0</v>
      </c>
      <c r="L28" s="87">
        <f>+JULIO!L28+AGOSTO!L28+SEPTIEMBRE!L28</f>
        <v>0</v>
      </c>
      <c r="M28" s="50"/>
    </row>
    <row r="29" spans="1:13" ht="20.25" customHeight="1" x14ac:dyDescent="0.2">
      <c r="A29" s="199" t="s">
        <v>78</v>
      </c>
      <c r="B29" s="200"/>
      <c r="C29" s="66">
        <f>+JULIO!C29+AGOSTO!C29+SEPTIEMBRE!C29</f>
        <v>0</v>
      </c>
      <c r="D29" s="66">
        <f>+JULIO!D29+AGOSTO!D29+SEPTIEMBRE!D29</f>
        <v>0</v>
      </c>
      <c r="E29" s="66">
        <f>+JULIO!E29+AGOSTO!E29+SEPTIEMBRE!E29</f>
        <v>0</v>
      </c>
      <c r="F29" s="66">
        <f>+JULIO!F29+AGOSTO!F29+SEPTIEMBRE!F29</f>
        <v>0</v>
      </c>
      <c r="G29" s="66">
        <f>+JULIO!G29+AGOSTO!G29+SEPTIEMBRE!G29</f>
        <v>0</v>
      </c>
      <c r="H29" s="50"/>
      <c r="I29" s="236" t="s">
        <v>17</v>
      </c>
      <c r="J29" s="237"/>
      <c r="K29" s="87">
        <f>+JULIO!K29+AGOSTO!K29+SEPTIEMBRE!K29</f>
        <v>0</v>
      </c>
      <c r="L29" s="87">
        <f>+JULIO!L29+AGOSTO!L29+SEPTIEMBRE!L29</f>
        <v>0</v>
      </c>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87">
        <f>+JULIO!C31+AGOSTO!C31+SEPTIEMBRE!C31</f>
        <v>0</v>
      </c>
      <c r="D31" s="87">
        <f>+JULIO!D31+AGOSTO!D31+SEPTIEMBRE!D31</f>
        <v>0</v>
      </c>
      <c r="E31" s="87">
        <f>+JULIO!E31+AGOSTO!E31+SEPTIEMBRE!E31</f>
        <v>0</v>
      </c>
      <c r="F31" s="87">
        <f>+JULIO!F31+AGOSTO!F31+SEPTIEMBRE!F31</f>
        <v>0</v>
      </c>
      <c r="G31" s="87">
        <f>+JULIO!G31+AGOSTO!G31+SEPTIEMBRE!G31</f>
        <v>0</v>
      </c>
      <c r="H31" s="50"/>
      <c r="I31" s="209" t="s">
        <v>161</v>
      </c>
      <c r="J31" s="209"/>
      <c r="K31" s="209"/>
      <c r="L31" s="209"/>
      <c r="M31" s="50"/>
    </row>
    <row r="32" spans="1:13" ht="19.5" customHeight="1" x14ac:dyDescent="0.2">
      <c r="A32" s="199" t="s">
        <v>77</v>
      </c>
      <c r="B32" s="200"/>
      <c r="C32" s="87">
        <f>+JULIO!C32+AGOSTO!C32+SEPTIEMBRE!C32</f>
        <v>0</v>
      </c>
      <c r="D32" s="87">
        <f>+JULIO!D32+AGOSTO!D32+SEPTIEMBRE!D32</f>
        <v>0</v>
      </c>
      <c r="E32" s="87">
        <f>+JULIO!E32+AGOSTO!E32+SEPTIEMBRE!E32</f>
        <v>0</v>
      </c>
      <c r="F32" s="87">
        <f>+JULIO!F32+AGOSTO!F32+SEPTIEMBRE!F32</f>
        <v>0</v>
      </c>
      <c r="G32" s="87">
        <f>+JULIO!G32+AGOSTO!G32+SEPTIEMBRE!G32</f>
        <v>0</v>
      </c>
      <c r="H32" s="50"/>
      <c r="I32" s="210" t="s">
        <v>80</v>
      </c>
      <c r="J32" s="22" t="s">
        <v>81</v>
      </c>
      <c r="K32" s="19" t="s">
        <v>18</v>
      </c>
      <c r="L32" s="19" t="s">
        <v>19</v>
      </c>
      <c r="M32" s="50"/>
    </row>
    <row r="33" spans="1:14" ht="21" customHeight="1" x14ac:dyDescent="0.2">
      <c r="A33" s="199" t="s">
        <v>78</v>
      </c>
      <c r="B33" s="200"/>
      <c r="C33" s="87">
        <f>+JULIO!C33+AGOSTO!C33+SEPTIEMBRE!C33</f>
        <v>0</v>
      </c>
      <c r="D33" s="87">
        <f>+JULIO!D33+AGOSTO!D33+SEPTIEMBRE!D33</f>
        <v>0</v>
      </c>
      <c r="E33" s="87">
        <f>+JULIO!E33+AGOSTO!E33+SEPTIEMBRE!E33</f>
        <v>0</v>
      </c>
      <c r="F33" s="87">
        <f>+JULIO!F33+AGOSTO!F33+SEPTIEMBRE!F33</f>
        <v>0</v>
      </c>
      <c r="G33" s="87">
        <f>+JULIO!G33+AGOSTO!G33+SEPTIEMBRE!G33</f>
        <v>0</v>
      </c>
      <c r="H33" s="50"/>
      <c r="I33" s="210"/>
      <c r="J33" s="21" t="s">
        <v>16</v>
      </c>
      <c r="K33" s="87">
        <f>+JULIO!K33+AGOSTO!K33+SEPTIEMBRE!K33</f>
        <v>0</v>
      </c>
      <c r="L33" s="87">
        <f>+JULIO!L33+AGOSTO!L33+SEPTIEMBRE!L33</f>
        <v>0</v>
      </c>
      <c r="M33" s="50"/>
    </row>
    <row r="34" spans="1:14" ht="19.5" customHeight="1" x14ac:dyDescent="0.2">
      <c r="A34" s="199" t="s">
        <v>79</v>
      </c>
      <c r="B34" s="200"/>
      <c r="C34" s="87">
        <f>+JULIO!C34+AGOSTO!C34+SEPTIEMBRE!C34</f>
        <v>0</v>
      </c>
      <c r="D34" s="87">
        <f>+JULIO!D34+AGOSTO!D34+SEPTIEMBRE!D34</f>
        <v>0</v>
      </c>
      <c r="E34" s="87">
        <f>+JULIO!E34+AGOSTO!E34+SEPTIEMBRE!E34</f>
        <v>0</v>
      </c>
      <c r="F34" s="87">
        <f>+JULIO!F34+AGOSTO!F34+SEPTIEMBRE!F34</f>
        <v>0</v>
      </c>
      <c r="G34" s="87">
        <f>+JULIO!G34+AGOSTO!G34+SEPTIEMBRE!G34</f>
        <v>0</v>
      </c>
      <c r="H34" s="50"/>
      <c r="I34" s="210"/>
      <c r="J34" s="20" t="s">
        <v>17</v>
      </c>
      <c r="K34" s="87">
        <f>+JULIO!K34+AGOSTO!K34+SEPTIEMBRE!K34</f>
        <v>0</v>
      </c>
      <c r="L34" s="87">
        <f>+JULIO!L34+AGOSTO!L34+SEPTIEMBRE!L34</f>
        <v>0</v>
      </c>
      <c r="M34" s="50"/>
    </row>
    <row r="35" spans="1:14" ht="17.25" customHeight="1" x14ac:dyDescent="0.2">
      <c r="A35" s="221" t="s">
        <v>128</v>
      </c>
      <c r="B35" s="222"/>
      <c r="C35" s="222"/>
      <c r="D35" s="222"/>
      <c r="E35" s="222"/>
      <c r="F35" s="222"/>
      <c r="G35" s="223"/>
      <c r="H35" s="50"/>
      <c r="I35" s="193" t="s">
        <v>132</v>
      </c>
      <c r="J35" s="193"/>
      <c r="K35" s="258">
        <f>+JULIO!K35+AGOSTO!K35+SEPTIEMBRE!K35</f>
        <v>0</v>
      </c>
      <c r="L35" s="258"/>
      <c r="M35" s="50"/>
    </row>
    <row r="36" spans="1:14" ht="19.5" customHeight="1" x14ac:dyDescent="0.2">
      <c r="A36" s="136" t="s">
        <v>40</v>
      </c>
      <c r="B36" s="137"/>
      <c r="C36" s="87">
        <f>+JULIO!C36+AGOSTO!C36+SEPTIEMBRE!C36</f>
        <v>0</v>
      </c>
      <c r="D36" s="87">
        <f>+JULIO!D36+AGOSTO!D36+SEPTIEMBRE!D36</f>
        <v>0</v>
      </c>
      <c r="E36" s="87">
        <f>+JULIO!E36+AGOSTO!E36+SEPTIEMBRE!E36</f>
        <v>0</v>
      </c>
      <c r="F36" s="87">
        <f>+JULIO!F36+AGOSTO!F36+SEPTIEMBRE!F36</f>
        <v>0</v>
      </c>
      <c r="G36" s="87">
        <f>+JULIO!G36+AGOSTO!G36+SEPTIEMBRE!G36</f>
        <v>0</v>
      </c>
      <c r="H36" s="50"/>
      <c r="I36" s="193" t="s">
        <v>31</v>
      </c>
      <c r="J36" s="193"/>
      <c r="K36" s="258">
        <f>+JULIO!K36+AGOSTO!K36+SEPTIEMBRE!K36</f>
        <v>0</v>
      </c>
      <c r="L36" s="258"/>
      <c r="M36" s="50"/>
    </row>
    <row r="37" spans="1:14" ht="19.5" customHeight="1" x14ac:dyDescent="0.2">
      <c r="A37" s="130" t="s">
        <v>41</v>
      </c>
      <c r="B37" s="131"/>
      <c r="C37" s="87">
        <f>+JULIO!C37+AGOSTO!C37+SEPTIEMBRE!C37</f>
        <v>0</v>
      </c>
      <c r="D37" s="87">
        <f>+JULIO!D37+AGOSTO!D37+SEPTIEMBRE!D37</f>
        <v>0</v>
      </c>
      <c r="E37" s="87">
        <f>+JULIO!E37+AGOSTO!E37+SEPTIEMBRE!E37</f>
        <v>0</v>
      </c>
      <c r="F37" s="87">
        <f>+JULIO!F37+AGOSTO!F37+SEPTIEMBRE!F37</f>
        <v>0</v>
      </c>
      <c r="G37" s="87">
        <f>+JULIO!G37+AGOSTO!G37+SEPTIEMBRE!G37</f>
        <v>0</v>
      </c>
      <c r="H37" s="50"/>
      <c r="I37" s="193" t="s">
        <v>116</v>
      </c>
      <c r="J37" s="193"/>
      <c r="K37" s="258">
        <f>+JULIO!K37+AGOSTO!K37+SEPTIEMBRE!K37</f>
        <v>0</v>
      </c>
      <c r="L37" s="258"/>
      <c r="M37" s="50"/>
    </row>
    <row r="38" spans="1:14" ht="19.5" customHeight="1" x14ac:dyDescent="0.2">
      <c r="A38" s="130" t="s">
        <v>42</v>
      </c>
      <c r="B38" s="131"/>
      <c r="C38" s="87">
        <f>+JULIO!C38+AGOSTO!C38+SEPTIEMBRE!C38</f>
        <v>0</v>
      </c>
      <c r="D38" s="87">
        <f>+JULIO!D38+AGOSTO!D38+SEPTIEMBRE!D38</f>
        <v>0</v>
      </c>
      <c r="E38" s="87">
        <f>+JULIO!E38+AGOSTO!E38+SEPTIEMBRE!E38</f>
        <v>0</v>
      </c>
      <c r="F38" s="87">
        <f>+JULIO!F38+AGOSTO!F38+SEPTIEMBRE!F38</f>
        <v>0</v>
      </c>
      <c r="G38" s="87">
        <f>+JULIO!G38+AGOSTO!G38+SEPTIEMBRE!G38</f>
        <v>0</v>
      </c>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87">
        <f>+JULIO!C40+AGOSTO!C40+SEPTIEMBRE!C40</f>
        <v>0</v>
      </c>
      <c r="D40" s="87">
        <f>+JULIO!D40+AGOSTO!D40+SEPTIEMBRE!D40</f>
        <v>0</v>
      </c>
      <c r="E40" s="87">
        <f>+JULIO!E40+AGOSTO!E40+SEPTIEMBRE!E40</f>
        <v>0</v>
      </c>
      <c r="F40" s="87">
        <f>+JULIO!F40+AGOSTO!F40+SEPTIEMBRE!F40</f>
        <v>0</v>
      </c>
      <c r="G40" s="87">
        <f>+JULIO!G40+AGOSTO!G40+SEPTIEMBRE!G40</f>
        <v>0</v>
      </c>
      <c r="H40" s="50"/>
      <c r="I40" s="224" t="s">
        <v>53</v>
      </c>
      <c r="J40" s="225"/>
      <c r="K40" s="226"/>
      <c r="L40" s="87">
        <f>+JULIO!L40+AGOSTO!L40+SEPTIEMBRE!L40</f>
        <v>0</v>
      </c>
      <c r="M40" s="87">
        <f>+JULIO!M40+AGOSTO!M40+SEPTIEMBRE!M40</f>
        <v>0</v>
      </c>
    </row>
    <row r="41" spans="1:14" ht="18" customHeight="1" x14ac:dyDescent="0.2">
      <c r="A41" s="130" t="s">
        <v>44</v>
      </c>
      <c r="B41" s="131"/>
      <c r="C41" s="87">
        <f>+JULIO!C41+AGOSTO!C41+SEPTIEMBRE!C41</f>
        <v>0</v>
      </c>
      <c r="D41" s="87">
        <f>+JULIO!D41+AGOSTO!D41+SEPTIEMBRE!D41</f>
        <v>0</v>
      </c>
      <c r="E41" s="87">
        <f>+JULIO!E41+AGOSTO!E41+SEPTIEMBRE!E41</f>
        <v>0</v>
      </c>
      <c r="F41" s="87">
        <f>+JULIO!F41+AGOSTO!F41+SEPTIEMBRE!F41</f>
        <v>0</v>
      </c>
      <c r="G41" s="87">
        <f>+JULIO!G41+AGOSTO!G41+SEPTIEMBRE!G41</f>
        <v>0</v>
      </c>
      <c r="H41" s="50"/>
      <c r="I41" s="224" t="s">
        <v>54</v>
      </c>
      <c r="J41" s="225"/>
      <c r="K41" s="226"/>
      <c r="L41" s="87">
        <f>+JULIO!L41+AGOSTO!L41+SEPTIEMBRE!L41</f>
        <v>0</v>
      </c>
      <c r="M41" s="87">
        <f>+JULIO!M41+AGOSTO!M41+SEPTIEMBRE!M41</f>
        <v>0</v>
      </c>
    </row>
    <row r="42" spans="1:14" ht="18" customHeight="1" x14ac:dyDescent="0.2">
      <c r="A42" s="138" t="s">
        <v>45</v>
      </c>
      <c r="B42" s="138"/>
      <c r="C42" s="87">
        <f>+JULIO!C42+AGOSTO!C42+SEPTIEMBRE!C42</f>
        <v>0</v>
      </c>
      <c r="D42" s="87">
        <f>+JULIO!D42+AGOSTO!D42+SEPTIEMBRE!D42</f>
        <v>0</v>
      </c>
      <c r="E42" s="87">
        <f>+JULIO!E42+AGOSTO!E42+SEPTIEMBRE!E42</f>
        <v>0</v>
      </c>
      <c r="F42" s="87">
        <f>+JULIO!F42+AGOSTO!F42+SEPTIEMBRE!F42</f>
        <v>0</v>
      </c>
      <c r="G42" s="87">
        <f>+JULIO!G42+AGOSTO!G42+SEPTIEMBRE!G42</f>
        <v>0</v>
      </c>
      <c r="H42" s="50"/>
      <c r="I42" s="224" t="s">
        <v>55</v>
      </c>
      <c r="J42" s="225"/>
      <c r="K42" s="226"/>
      <c r="L42" s="87">
        <f>+JULIO!L42+AGOSTO!L42+SEPTIEMBRE!L42</f>
        <v>0</v>
      </c>
      <c r="M42" s="87">
        <f>+JULIO!M42+AGOSTO!M42+SEPTIEMBRE!M42</f>
        <v>0</v>
      </c>
    </row>
    <row r="43" spans="1:14" ht="18" customHeight="1" x14ac:dyDescent="0.2">
      <c r="A43" s="142" t="s">
        <v>46</v>
      </c>
      <c r="B43" s="142"/>
      <c r="C43" s="68">
        <f>SUM(C27:C29,C31:C35,C36:C38,C40:C42)</f>
        <v>0</v>
      </c>
      <c r="D43" s="68">
        <f t="shared" ref="D43:F43" si="1">SUM(D27:D29,D31:D35,D36:D38,D40:D42)</f>
        <v>0</v>
      </c>
      <c r="E43" s="68">
        <f t="shared" si="1"/>
        <v>0</v>
      </c>
      <c r="F43" s="68">
        <f t="shared" si="1"/>
        <v>0</v>
      </c>
      <c r="G43" s="68">
        <f>SUM(G27:G29,G31:G35,G36:G38,G40:G42)</f>
        <v>0</v>
      </c>
      <c r="H43" s="50"/>
      <c r="I43" s="224" t="s">
        <v>136</v>
      </c>
      <c r="J43" s="225"/>
      <c r="K43" s="226"/>
      <c r="L43" s="87">
        <f>+JULIO!L43+AGOSTO!L43+SEPTIEMBRE!L43</f>
        <v>0</v>
      </c>
      <c r="M43" s="87">
        <f>+JULIO!M43+AGOSTO!M43+SEPTIEMBRE!M43</f>
        <v>0</v>
      </c>
    </row>
    <row r="44" spans="1:14" ht="3.75" customHeight="1" x14ac:dyDescent="0.2">
      <c r="A44" s="38"/>
      <c r="B44" s="38"/>
      <c r="C44" s="38"/>
      <c r="D44" s="38"/>
      <c r="E44" s="38"/>
      <c r="F44" s="38"/>
      <c r="G44" s="38"/>
      <c r="H44" s="50"/>
      <c r="I44" s="227" t="s">
        <v>137</v>
      </c>
      <c r="J44" s="228"/>
      <c r="K44" s="229"/>
      <c r="L44" s="256">
        <f>+JULIO!L44+AGOSTO!L44+SEPTIEMBRE!L44</f>
        <v>0</v>
      </c>
      <c r="M44" s="256">
        <f>+JULIO!M44+AGOSTO!M44+SEPTIEMBRE!M44</f>
        <v>0</v>
      </c>
      <c r="N44" s="24"/>
    </row>
    <row r="45" spans="1:14" ht="18" customHeight="1" x14ac:dyDescent="0.2">
      <c r="A45" s="172" t="s">
        <v>47</v>
      </c>
      <c r="B45" s="172"/>
      <c r="C45" s="172"/>
      <c r="D45" s="157">
        <f>SUM(C43:G43)</f>
        <v>0</v>
      </c>
      <c r="E45" s="158"/>
      <c r="F45" s="158"/>
      <c r="G45" s="159"/>
      <c r="H45" s="50"/>
      <c r="I45" s="230"/>
      <c r="J45" s="231"/>
      <c r="K45" s="232"/>
      <c r="L45" s="257"/>
      <c r="M45" s="257"/>
    </row>
    <row r="46" spans="1:14" ht="15.75" customHeight="1" x14ac:dyDescent="0.2">
      <c r="A46" s="50"/>
      <c r="B46" s="50"/>
      <c r="C46" s="50"/>
      <c r="D46" s="50"/>
      <c r="E46" s="50"/>
      <c r="F46" s="50"/>
      <c r="G46" s="50"/>
      <c r="H46" s="50"/>
      <c r="I46" s="224" t="s">
        <v>138</v>
      </c>
      <c r="J46" s="225"/>
      <c r="K46" s="226"/>
      <c r="L46" s="87">
        <f>+JULIO!L46+AGOSTO!L46+SEPTIEMBRE!L46</f>
        <v>0</v>
      </c>
      <c r="M46" s="87">
        <f>+JULIO!M46+AGOSTO!M46+SEPTIEMBRE!M46</f>
        <v>0</v>
      </c>
    </row>
    <row r="47" spans="1:14" ht="18" customHeight="1" x14ac:dyDescent="0.2">
      <c r="A47" s="105" t="s">
        <v>71</v>
      </c>
      <c r="B47" s="105"/>
      <c r="C47" s="105"/>
      <c r="D47" s="105"/>
      <c r="E47" s="105"/>
      <c r="F47" s="105"/>
      <c r="G47" s="50"/>
      <c r="H47" s="50"/>
      <c r="I47" s="224" t="s">
        <v>139</v>
      </c>
      <c r="J47" s="225"/>
      <c r="K47" s="226"/>
      <c r="L47" s="87">
        <f>+JULIO!L47+AGOSTO!L47+SEPTIEMBRE!L47</f>
        <v>0</v>
      </c>
      <c r="M47" s="87">
        <f>+JULIO!M47+AGOSTO!M47+SEPTIEMBRE!M47</f>
        <v>0</v>
      </c>
    </row>
    <row r="48" spans="1:14" ht="18" customHeight="1" x14ac:dyDescent="0.2">
      <c r="A48" s="106" t="s">
        <v>60</v>
      </c>
      <c r="B48" s="107"/>
      <c r="C48" s="108"/>
      <c r="D48" s="255">
        <f>+JULIO!D48+AGOSTO!D48+SEPTIEMBRE!D48</f>
        <v>0</v>
      </c>
      <c r="E48" s="255"/>
      <c r="F48" s="255"/>
      <c r="G48" s="50"/>
      <c r="H48" s="50"/>
      <c r="I48" s="227" t="s">
        <v>140</v>
      </c>
      <c r="J48" s="229"/>
      <c r="K48" s="83" t="s">
        <v>14</v>
      </c>
      <c r="L48" s="87">
        <f>+JULIO!L48+AGOSTO!L48+SEPTIEMBRE!L48</f>
        <v>0</v>
      </c>
      <c r="M48" s="87">
        <f>+JULIO!M48+AGOSTO!M48+SEPTIEMBRE!M48</f>
        <v>0</v>
      </c>
    </row>
    <row r="49" spans="1:13" ht="18" customHeight="1" x14ac:dyDescent="0.2">
      <c r="A49" s="106" t="s">
        <v>119</v>
      </c>
      <c r="B49" s="107"/>
      <c r="C49" s="108"/>
      <c r="D49" s="255">
        <f>+JULIO!D49+AGOSTO!D49+SEPTIEMBRE!D49</f>
        <v>0</v>
      </c>
      <c r="E49" s="255"/>
      <c r="F49" s="255"/>
      <c r="G49" s="50"/>
      <c r="H49" s="50"/>
      <c r="I49" s="230"/>
      <c r="J49" s="232"/>
      <c r="K49" s="83" t="s">
        <v>15</v>
      </c>
      <c r="L49" s="87">
        <f>+JULIO!L49+AGOSTO!L49+SEPTIEMBRE!L49</f>
        <v>0</v>
      </c>
      <c r="M49" s="87">
        <f>+JULIO!M49+AGOSTO!M49+SEPTIEMBRE!M49</f>
        <v>0</v>
      </c>
    </row>
    <row r="50" spans="1:13" ht="17.25" customHeight="1" x14ac:dyDescent="0.2">
      <c r="A50" s="104" t="s">
        <v>120</v>
      </c>
      <c r="B50" s="104"/>
      <c r="C50" s="3" t="s">
        <v>12</v>
      </c>
      <c r="D50" s="87">
        <f>+JULIO!D50+AGOSTO!D50+SEPTIEMBRE!D50</f>
        <v>0</v>
      </c>
      <c r="E50" s="69" t="s">
        <v>13</v>
      </c>
      <c r="F50" s="87">
        <f>+JULIO!F50+AGOSTO!F50+SEPTIEMBRE!F50</f>
        <v>0</v>
      </c>
      <c r="G50" s="50"/>
      <c r="H50" s="50"/>
      <c r="I50" s="224" t="s">
        <v>143</v>
      </c>
      <c r="J50" s="225"/>
      <c r="K50" s="226"/>
      <c r="L50" s="87">
        <f>+JULIO!L50+AGOSTO!L50+SEPTIEMBRE!L50</f>
        <v>0</v>
      </c>
      <c r="M50" s="87">
        <f>+JULIO!M50+AGOSTO!M50+SEPTIEMBRE!M50</f>
        <v>0</v>
      </c>
    </row>
    <row r="51" spans="1:13" ht="17.25" customHeight="1" x14ac:dyDescent="0.2">
      <c r="A51" s="104" t="s">
        <v>121</v>
      </c>
      <c r="B51" s="104"/>
      <c r="C51" s="15" t="s">
        <v>10</v>
      </c>
      <c r="D51" s="87">
        <f>+JULIO!D51+AGOSTO!D51+SEPTIEMBRE!D51</f>
        <v>0</v>
      </c>
      <c r="E51" s="70" t="s">
        <v>11</v>
      </c>
      <c r="F51" s="87">
        <f>+JULIO!F51+AGOSTO!F51+SEPTIEMBRE!F51</f>
        <v>0</v>
      </c>
      <c r="G51" s="50"/>
      <c r="H51" s="50"/>
      <c r="I51" s="160" t="s">
        <v>85</v>
      </c>
      <c r="J51" s="161"/>
      <c r="K51" s="162"/>
      <c r="L51" s="86">
        <f>SUM(L40:L50)</f>
        <v>0</v>
      </c>
      <c r="M51" s="86">
        <f>SUM(M40:M50)</f>
        <v>0</v>
      </c>
    </row>
    <row r="52" spans="1:13" ht="17.25" customHeight="1" x14ac:dyDescent="0.2">
      <c r="A52" s="153" t="s">
        <v>66</v>
      </c>
      <c r="B52" s="153"/>
      <c r="C52" s="153"/>
      <c r="D52" s="253">
        <f>D48+D49+D50+F50+D51+F51</f>
        <v>0</v>
      </c>
      <c r="E52" s="254"/>
      <c r="F52" s="254"/>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251">
        <f>+JULIO!D56+AGOSTO!D56+SEPTIEMBRE!D56</f>
        <v>0</v>
      </c>
      <c r="E56" s="252"/>
      <c r="F56" s="50"/>
      <c r="G56" s="50"/>
      <c r="H56" s="117" t="s">
        <v>82</v>
      </c>
      <c r="I56" s="118"/>
      <c r="J56" s="87">
        <f>+JULIO!J56+AGOSTO!J56+SEPTIEMBRE!J56</f>
        <v>0</v>
      </c>
      <c r="K56" s="87">
        <f>+JULIO!K56+AGOSTO!K56+SEPTIEMBRE!K56</f>
        <v>0</v>
      </c>
      <c r="L56" s="87">
        <f>+JULIO!L56+AGOSTO!L56+SEPTIEMBRE!L56</f>
        <v>0</v>
      </c>
      <c r="M56" s="47">
        <f>J57+L74</f>
        <v>0</v>
      </c>
    </row>
    <row r="57" spans="1:13" ht="17.25" customHeight="1" x14ac:dyDescent="0.2">
      <c r="A57" s="144" t="s">
        <v>90</v>
      </c>
      <c r="B57" s="145"/>
      <c r="C57" s="146"/>
      <c r="D57" s="251">
        <f>+JULIO!D57+AGOSTO!D57+SEPTIEMBRE!D57</f>
        <v>0</v>
      </c>
      <c r="E57" s="252"/>
      <c r="F57" s="50"/>
      <c r="G57" s="50"/>
      <c r="H57" s="117" t="s">
        <v>8</v>
      </c>
      <c r="I57" s="118"/>
      <c r="J57" s="87">
        <f>+JULIO!J57+AGOSTO!J57+SEPTIEMBRE!J57</f>
        <v>0</v>
      </c>
      <c r="K57" s="87">
        <f>+JULIO!K57+AGOSTO!K57+SEPTIEMBRE!K57</f>
        <v>0</v>
      </c>
      <c r="L57" s="87">
        <f>+JULIO!L57+AGOSTO!L57+SEPTIEMBRE!L57</f>
        <v>0</v>
      </c>
      <c r="M57" s="46">
        <f>SUM(K57:K60)</f>
        <v>0</v>
      </c>
    </row>
    <row r="58" spans="1:13" ht="18.75" customHeight="1" x14ac:dyDescent="0.2">
      <c r="A58" s="144" t="s">
        <v>91</v>
      </c>
      <c r="B58" s="145"/>
      <c r="C58" s="146"/>
      <c r="D58" s="251">
        <f>+JULIO!D58+AGOSTO!D58+SEPTIEMBRE!D58</f>
        <v>0</v>
      </c>
      <c r="E58" s="252"/>
      <c r="F58" s="50"/>
      <c r="G58" s="50"/>
      <c r="H58" s="117" t="s">
        <v>83</v>
      </c>
      <c r="I58" s="118"/>
      <c r="J58" s="87">
        <f>+JULIO!J58+AGOSTO!J58+SEPTIEMBRE!J58</f>
        <v>0</v>
      </c>
      <c r="K58" s="87">
        <f>+JULIO!K58+AGOSTO!K58+SEPTIEMBRE!K58</f>
        <v>0</v>
      </c>
      <c r="L58" s="87">
        <f>+JULIO!L58+AGOSTO!L58+SEPTIEMBRE!L58</f>
        <v>0</v>
      </c>
      <c r="M58" s="46">
        <f>SUM(L57:L60)</f>
        <v>0</v>
      </c>
    </row>
    <row r="59" spans="1:13" ht="18" customHeight="1" x14ac:dyDescent="0.2">
      <c r="A59" s="144" t="s">
        <v>92</v>
      </c>
      <c r="B59" s="145"/>
      <c r="C59" s="146"/>
      <c r="D59" s="251">
        <f>+JULIO!D59+AGOSTO!D59+SEPTIEMBRE!D59</f>
        <v>0</v>
      </c>
      <c r="E59" s="252"/>
      <c r="F59" s="50"/>
      <c r="G59" s="50"/>
      <c r="H59" s="117" t="s">
        <v>84</v>
      </c>
      <c r="I59" s="118"/>
      <c r="J59" s="87">
        <f>+JULIO!J59+AGOSTO!J59+SEPTIEMBRE!J59</f>
        <v>0</v>
      </c>
      <c r="K59" s="87">
        <f>+JULIO!K59+AGOSTO!K59+SEPTIEMBRE!K59</f>
        <v>0</v>
      </c>
      <c r="L59" s="87">
        <f>+JULIO!L59+AGOSTO!L59+SEPTIEMBRE!L59</f>
        <v>0</v>
      </c>
      <c r="M59" s="50"/>
    </row>
    <row r="60" spans="1:13" ht="19.5" customHeight="1" x14ac:dyDescent="0.2">
      <c r="A60" s="144" t="s">
        <v>141</v>
      </c>
      <c r="B60" s="145"/>
      <c r="C60" s="146"/>
      <c r="D60" s="251">
        <f>+JULIO!D60+AGOSTO!D60+SEPTIEMBRE!D60</f>
        <v>0</v>
      </c>
      <c r="E60" s="252"/>
      <c r="F60" s="50"/>
      <c r="G60" s="50"/>
      <c r="H60" s="117" t="s">
        <v>125</v>
      </c>
      <c r="I60" s="118"/>
      <c r="J60" s="87">
        <f>+JULIO!J60+AGOSTO!J60+SEPTIEMBRE!J60</f>
        <v>0</v>
      </c>
      <c r="K60" s="87">
        <f>+JULIO!K60+AGOSTO!K60+SEPTIEMBRE!K60</f>
        <v>0</v>
      </c>
      <c r="L60" s="87">
        <f>+JULIO!L60+AGOSTO!L60+SEPTIEMBRE!L60</f>
        <v>0</v>
      </c>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87">
        <f>+JULIO!L63+AGOSTO!L63+SEPTIEMBRE!L63</f>
        <v>0</v>
      </c>
      <c r="M63" s="50"/>
    </row>
    <row r="64" spans="1:13" ht="18.75" customHeight="1" x14ac:dyDescent="0.2">
      <c r="A64" s="173" t="s">
        <v>133</v>
      </c>
      <c r="B64" s="174"/>
      <c r="C64" s="175"/>
      <c r="D64" s="119" t="s">
        <v>61</v>
      </c>
      <c r="E64" s="120"/>
      <c r="F64" s="121"/>
      <c r="G64" s="50"/>
      <c r="H64" s="114" t="s">
        <v>63</v>
      </c>
      <c r="I64" s="115"/>
      <c r="J64" s="115"/>
      <c r="K64" s="116"/>
      <c r="L64" s="87">
        <f>+JULIO!L64+AGOSTO!L64+SEPTIEMBRE!L64</f>
        <v>0</v>
      </c>
      <c r="M64" s="50"/>
    </row>
    <row r="65" spans="1:13" ht="18.75" customHeight="1" x14ac:dyDescent="0.2">
      <c r="A65" s="176"/>
      <c r="B65" s="177"/>
      <c r="C65" s="178"/>
      <c r="D65" s="74" t="s">
        <v>123</v>
      </c>
      <c r="E65" s="91" t="s">
        <v>62</v>
      </c>
      <c r="F65" s="91" t="s">
        <v>122</v>
      </c>
      <c r="G65" s="50"/>
      <c r="H65" s="114" t="s">
        <v>96</v>
      </c>
      <c r="I65" s="115"/>
      <c r="J65" s="115"/>
      <c r="K65" s="116"/>
      <c r="L65" s="87">
        <f>+JULIO!L65+AGOSTO!L65+SEPTIEMBRE!L65</f>
        <v>0</v>
      </c>
      <c r="M65" s="50"/>
    </row>
    <row r="66" spans="1:13" ht="18.75" customHeight="1" x14ac:dyDescent="0.2">
      <c r="A66" s="114" t="s">
        <v>56</v>
      </c>
      <c r="B66" s="115"/>
      <c r="C66" s="116"/>
      <c r="D66" s="87">
        <f>+JULIO!D66+AGOSTO!D66+SEPTIEMBRE!D66</f>
        <v>0</v>
      </c>
      <c r="E66" s="87">
        <f>+JULIO!E66+AGOSTO!E66+SEPTIEMBRE!E66</f>
        <v>0</v>
      </c>
      <c r="F66" s="87">
        <f>+JULIO!F66+AGOSTO!F66+SEPTIEMBRE!F66</f>
        <v>0</v>
      </c>
      <c r="G66" s="50"/>
      <c r="H66" s="114" t="s">
        <v>101</v>
      </c>
      <c r="I66" s="115"/>
      <c r="J66" s="115"/>
      <c r="K66" s="116"/>
      <c r="L66" s="87">
        <f>+JULIO!L66+AGOSTO!L66+SEPTIEMBRE!L66</f>
        <v>0</v>
      </c>
      <c r="M66" s="50"/>
    </row>
    <row r="67" spans="1:13" ht="18.75" customHeight="1" x14ac:dyDescent="0.2">
      <c r="A67" s="114" t="s">
        <v>57</v>
      </c>
      <c r="B67" s="115"/>
      <c r="C67" s="116"/>
      <c r="D67" s="87">
        <f>+JULIO!D67+AGOSTO!D67+SEPTIEMBRE!D67</f>
        <v>0</v>
      </c>
      <c r="E67" s="87">
        <f>+JULIO!E67+AGOSTO!E67+SEPTIEMBRE!E67</f>
        <v>0</v>
      </c>
      <c r="F67" s="87">
        <f>+JULIO!F67+AGOSTO!F67+SEPTIEMBRE!F67</f>
        <v>0</v>
      </c>
      <c r="G67" s="50"/>
      <c r="H67" s="114" t="s">
        <v>102</v>
      </c>
      <c r="I67" s="115"/>
      <c r="J67" s="115"/>
      <c r="K67" s="116"/>
      <c r="L67" s="87">
        <f>+JULIO!L67+AGOSTO!L67+SEPTIEMBRE!L67</f>
        <v>0</v>
      </c>
      <c r="M67" s="50"/>
    </row>
    <row r="68" spans="1:13" ht="18.75" customHeight="1" x14ac:dyDescent="0.2">
      <c r="A68" s="114" t="s">
        <v>58</v>
      </c>
      <c r="B68" s="115"/>
      <c r="C68" s="116"/>
      <c r="D68" s="87">
        <f>+JULIO!D68+AGOSTO!D68+SEPTIEMBRE!D68</f>
        <v>0</v>
      </c>
      <c r="E68" s="87">
        <f>+JULIO!E68+AGOSTO!E68+SEPTIEMBRE!E68</f>
        <v>0</v>
      </c>
      <c r="F68" s="87">
        <f>+JULIO!F68+AGOSTO!F68+SEPTIEMBRE!F68</f>
        <v>0</v>
      </c>
      <c r="G68" s="50"/>
      <c r="H68" s="114" t="s">
        <v>103</v>
      </c>
      <c r="I68" s="115"/>
      <c r="J68" s="115"/>
      <c r="K68" s="116"/>
      <c r="L68" s="87">
        <f>+JULIO!L68+AGOSTO!L68+SEPTIEMBRE!L68</f>
        <v>0</v>
      </c>
      <c r="M68" s="50"/>
    </row>
    <row r="69" spans="1:13" ht="18.75" customHeight="1" x14ac:dyDescent="0.2">
      <c r="A69" s="114" t="s">
        <v>59</v>
      </c>
      <c r="B69" s="115"/>
      <c r="C69" s="116"/>
      <c r="D69" s="87">
        <f>+JULIO!D69+AGOSTO!D69+SEPTIEMBRE!D69</f>
        <v>0</v>
      </c>
      <c r="E69" s="87">
        <f>+JULIO!E69+AGOSTO!E69+SEPTIEMBRE!E69</f>
        <v>0</v>
      </c>
      <c r="F69" s="87">
        <f>+JULIO!F69+AGOSTO!F69+SEPTIEMBRE!F69</f>
        <v>0</v>
      </c>
      <c r="G69" s="50"/>
      <c r="H69" s="114" t="s">
        <v>104</v>
      </c>
      <c r="I69" s="115"/>
      <c r="J69" s="115"/>
      <c r="K69" s="116"/>
      <c r="L69" s="87">
        <f>+JULIO!L69+AGOSTO!L69+SEPTIEMBRE!L69</f>
        <v>0</v>
      </c>
      <c r="M69" s="50"/>
    </row>
    <row r="70" spans="1:13" ht="20.25" customHeight="1" x14ac:dyDescent="0.2">
      <c r="A70" s="114" t="s">
        <v>93</v>
      </c>
      <c r="B70" s="115"/>
      <c r="C70" s="116"/>
      <c r="D70" s="87">
        <f>+JULIO!D70+AGOSTO!D70+SEPTIEMBRE!D70</f>
        <v>0</v>
      </c>
      <c r="E70" s="87">
        <f>+JULIO!E70+AGOSTO!E70+SEPTIEMBRE!E70</f>
        <v>0</v>
      </c>
      <c r="F70" s="87">
        <f>+JULIO!F70+AGOSTO!F70+SEPTIEMBRE!F70</f>
        <v>0</v>
      </c>
      <c r="G70" s="50"/>
      <c r="H70" s="114" t="s">
        <v>105</v>
      </c>
      <c r="I70" s="115"/>
      <c r="J70" s="115"/>
      <c r="K70" s="116"/>
      <c r="L70" s="87">
        <f>+JULIO!L70+AGOSTO!L70+SEPTIEMBRE!L70</f>
        <v>0</v>
      </c>
      <c r="M70" s="50"/>
    </row>
    <row r="71" spans="1:13" ht="17.25" customHeight="1" x14ac:dyDescent="0.2">
      <c r="A71" s="114" t="s">
        <v>94</v>
      </c>
      <c r="B71" s="115"/>
      <c r="C71" s="116"/>
      <c r="D71" s="87">
        <f>+JULIO!D71+AGOSTO!D71+SEPTIEMBRE!D71</f>
        <v>0</v>
      </c>
      <c r="E71" s="87">
        <f>+JULIO!E71+AGOSTO!E71+SEPTIEMBRE!E71</f>
        <v>0</v>
      </c>
      <c r="F71" s="87">
        <f>+JULIO!F71+AGOSTO!F71+SEPTIEMBRE!F71</f>
        <v>0</v>
      </c>
      <c r="G71" s="50"/>
      <c r="H71" s="114" t="s">
        <v>106</v>
      </c>
      <c r="I71" s="115"/>
      <c r="J71" s="115"/>
      <c r="K71" s="116"/>
      <c r="L71" s="87">
        <f>+JULIO!L71+AGOSTO!L71+SEPTIEMBRE!L71</f>
        <v>0</v>
      </c>
      <c r="M71" s="50"/>
    </row>
    <row r="72" spans="1:13" ht="18" customHeight="1" x14ac:dyDescent="0.2">
      <c r="A72" s="114" t="s">
        <v>95</v>
      </c>
      <c r="B72" s="115"/>
      <c r="C72" s="116"/>
      <c r="D72" s="87">
        <f>+JULIO!D72+AGOSTO!D72+SEPTIEMBRE!D72</f>
        <v>0</v>
      </c>
      <c r="E72" s="87">
        <f>+JULIO!E72+AGOSTO!E72+SEPTIEMBRE!E72</f>
        <v>0</v>
      </c>
      <c r="F72" s="87">
        <f>+JULIO!F72+AGOSTO!F72+SEPTIEMBRE!F72</f>
        <v>0</v>
      </c>
      <c r="G72" s="50"/>
      <c r="H72" s="114" t="s">
        <v>107</v>
      </c>
      <c r="I72" s="115"/>
      <c r="J72" s="115"/>
      <c r="K72" s="116"/>
      <c r="L72" s="87">
        <f>+JULIO!L72+AGOSTO!L72+SEPTIEMBRE!L72</f>
        <v>0</v>
      </c>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87">
        <f>+JULIO!L73+AGOSTO!L73+SEPTIEMBRE!L73</f>
        <v>0</v>
      </c>
      <c r="M73" s="50"/>
    </row>
    <row r="74" spans="1:13" ht="21" customHeight="1" x14ac:dyDescent="0.2">
      <c r="A74" s="50"/>
      <c r="B74" s="50"/>
      <c r="C74" s="50"/>
      <c r="D74" s="50"/>
      <c r="E74" s="50"/>
      <c r="F74" s="50"/>
      <c r="G74" s="50"/>
      <c r="H74" s="167" t="s">
        <v>9</v>
      </c>
      <c r="I74" s="168"/>
      <c r="J74" s="168"/>
      <c r="K74" s="169"/>
      <c r="L74" s="71">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49">
        <f>+SEPTIEMBRE!C84</f>
        <v>0</v>
      </c>
      <c r="D84" s="249"/>
      <c r="E84" s="249"/>
      <c r="F84" s="249"/>
      <c r="G84" s="249"/>
      <c r="H84" s="249"/>
      <c r="I84" s="249"/>
      <c r="J84" s="249"/>
      <c r="K84" s="249"/>
      <c r="L84" s="249"/>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50">
        <f>+SEPTIEMBRE!C86</f>
        <v>0</v>
      </c>
      <c r="D86" s="250"/>
      <c r="E86" s="250"/>
      <c r="F86" s="250"/>
      <c r="G86" s="250"/>
      <c r="H86" s="250"/>
      <c r="I86" s="250"/>
      <c r="J86" s="250"/>
      <c r="K86" s="250"/>
      <c r="L86" s="250"/>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47">
        <f>+SEPTIEMBRE!E88</f>
        <v>0</v>
      </c>
      <c r="F88" s="247"/>
      <c r="G88" s="247"/>
      <c r="H88" s="247"/>
      <c r="I88" s="247"/>
      <c r="J88" s="247"/>
      <c r="K88" s="247"/>
      <c r="L88" s="247"/>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47">
        <f>+SEPTIEMBRE!E91</f>
        <v>0</v>
      </c>
      <c r="F91" s="247"/>
      <c r="G91" s="247"/>
      <c r="H91" s="247"/>
      <c r="I91" s="247"/>
      <c r="J91" s="247"/>
      <c r="K91" s="247"/>
      <c r="L91" s="247"/>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8">
        <f>+SEPTIEMBRE!C94</f>
        <v>0</v>
      </c>
      <c r="D94" s="248"/>
      <c r="E94" s="248"/>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tv5SAFmjAo3J9k+Uij+J5L76FAH5qioq5lYID0VTqo0LmQPFrIcgx5M+lBlTouUcgcO4bYBLwBVXjKvwHIlyag==" saltValue="jtdBQ8MwCR3IETnRLmLXzQ=="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D56:E60" name="Rango1_1_2_1_3_1"/>
    <protectedRange sqref="B7:C7 L8" name="Rango1_2_1"/>
    <protectedRange sqref="G54:G55" name="Rango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29" priority="6" operator="lessThan">
      <formula>0</formula>
    </cfRule>
    <cfRule type="cellIs" dxfId="28" priority="8" stopIfTrue="1" operator="lessThan">
      <formula>$C$21</formula>
    </cfRule>
  </conditionalFormatting>
  <conditionalFormatting sqref="F17:F20">
    <cfRule type="cellIs" dxfId="27" priority="10" stopIfTrue="1" operator="lessThan">
      <formula>0</formula>
    </cfRule>
  </conditionalFormatting>
  <conditionalFormatting sqref="L14">
    <cfRule type="cellIs" dxfId="26" priority="7" stopIfTrue="1" operator="lessThan">
      <formula>$F$21</formula>
    </cfRule>
    <cfRule type="cellIs" dxfId="25" priority="9" stopIfTrue="1" operator="lessThan">
      <formula>0</formula>
    </cfRule>
  </conditionalFormatting>
  <conditionalFormatting sqref="F21">
    <cfRule type="cellIs" dxfId="24" priority="5" operator="lessThan">
      <formula>0</formula>
    </cfRule>
  </conditionalFormatting>
  <conditionalFormatting sqref="B14:M14">
    <cfRule type="cellIs" dxfId="23" priority="4" operator="equal">
      <formula>0</formula>
    </cfRule>
  </conditionalFormatting>
  <conditionalFormatting sqref="D17:E20 L17:L18 L22:L24 C27:G29 C31:G34 C36:G38 K33:L37 C40:G42 L40:M50 D48:F49 D50:D51 F50:F51 D56:E60 J56:L60 D66:F72 L63:L73">
    <cfRule type="cellIs" dxfId="22" priority="3" operator="equal">
      <formula>0</formula>
    </cfRule>
  </conditionalFormatting>
  <conditionalFormatting sqref="C17:C20">
    <cfRule type="cellIs" dxfId="21" priority="2" operator="lessThan">
      <formula>0</formula>
    </cfRule>
  </conditionalFormatting>
  <conditionalFormatting sqref="C21">
    <cfRule type="cellIs" dxfId="20" priority="1" operator="lessThan">
      <formula>0</formula>
    </cfRule>
  </conditionalFormatting>
  <dataValidations count="4">
    <dataValidation type="whole" allowBlank="1" showInputMessage="1" showErrorMessage="1" error="Solo introduzca números" sqref="L51:M51 L44:M44">
      <formula1>0</formula1>
      <formula2>99999</formula2>
    </dataValidation>
    <dataValidation type="whole" operator="greaterThanOrEqual" allowBlank="1" showInputMessage="1" showErrorMessage="1" error="Verifique los Datos Introducidos" sqref="D57:D60 C56:D56">
      <formula1>0</formula1>
    </dataValidation>
    <dataValidation type="whole" allowBlank="1" showInputMessage="1" showErrorMessage="1" error="Solo se admiten datos numéricos" sqref="C17:F21 B14:D14 L14 I14 L17:L18 L22:L24 K28:L29 K33:L34 C31:G34 L46:M50 C42:C44 C27:G29 C36:G38 D44:F44 D66:F72 C40:G41 D42:G43 L40:M43 D48:D51 F50:F51 J56:L60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G14" sqref="G14:H14"/>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17" customFormat="1" ht="26.25" customHeight="1" x14ac:dyDescent="0.25">
      <c r="A7" s="85" t="s">
        <v>113</v>
      </c>
      <c r="B7" s="238">
        <f>DICIEMBRE!B7</f>
        <v>0</v>
      </c>
      <c r="C7" s="238"/>
      <c r="D7" s="238"/>
      <c r="E7" s="238"/>
      <c r="F7" s="238"/>
      <c r="G7" s="238"/>
      <c r="H7" s="238"/>
      <c r="I7" s="238"/>
      <c r="J7" s="238"/>
      <c r="K7" s="54" t="s">
        <v>75</v>
      </c>
      <c r="L7" s="238">
        <f>DICIEMBRE!L7</f>
        <v>0</v>
      </c>
      <c r="M7" s="238"/>
    </row>
    <row r="8" spans="1:15" s="16" customFormat="1" ht="23.25" customHeight="1" x14ac:dyDescent="0.25">
      <c r="A8" s="239" t="s">
        <v>0</v>
      </c>
      <c r="B8" s="239"/>
      <c r="C8" s="240">
        <f>DICIEMBRE!C8</f>
        <v>0</v>
      </c>
      <c r="D8" s="240"/>
      <c r="E8" s="240"/>
      <c r="F8" s="240"/>
      <c r="G8" s="240"/>
      <c r="H8" s="85" t="s">
        <v>156</v>
      </c>
      <c r="I8" s="261" t="s">
        <v>160</v>
      </c>
      <c r="J8" s="261"/>
      <c r="K8" s="85" t="s">
        <v>2</v>
      </c>
      <c r="L8" s="241">
        <f>DICIEMBRE!L8</f>
        <v>0</v>
      </c>
      <c r="M8" s="241"/>
    </row>
    <row r="9" spans="1:15" s="16" customFormat="1" ht="4.5" customHeight="1" x14ac:dyDescent="0.2">
      <c r="A9" s="58"/>
      <c r="B9" s="58"/>
      <c r="C9" s="58"/>
      <c r="D9" s="58"/>
      <c r="E9" s="59"/>
      <c r="F9" s="60"/>
      <c r="G9" s="60"/>
      <c r="H9" s="59"/>
      <c r="I9" s="85"/>
      <c r="J9" s="58"/>
      <c r="K9" s="59"/>
      <c r="L9" s="58"/>
      <c r="M9" s="58"/>
      <c r="N9" s="18"/>
      <c r="O9" s="18"/>
    </row>
    <row r="10" spans="1:15" s="16" customFormat="1" ht="15" customHeight="1" x14ac:dyDescent="0.2">
      <c r="A10" s="62" t="s">
        <v>74</v>
      </c>
      <c r="B10" s="242">
        <f>DICIEMBRE!B10</f>
        <v>0</v>
      </c>
      <c r="C10" s="242"/>
      <c r="D10" s="242"/>
      <c r="E10" s="85" t="s">
        <v>22</v>
      </c>
      <c r="F10" s="242">
        <f>DICIEMBRE!F10</f>
        <v>0</v>
      </c>
      <c r="G10" s="242"/>
      <c r="H10" s="242"/>
      <c r="I10" s="85" t="s">
        <v>23</v>
      </c>
      <c r="J10" s="242">
        <f>DICIEMBRE!J10</f>
        <v>0</v>
      </c>
      <c r="K10" s="242"/>
      <c r="L10" s="242"/>
      <c r="M10" s="242"/>
    </row>
    <row r="11" spans="1:15" s="7" customFormat="1" ht="16.5" customHeight="1" x14ac:dyDescent="0.2">
      <c r="A11" s="96"/>
      <c r="B11" s="96"/>
      <c r="C11" s="96"/>
      <c r="D11" s="96"/>
      <c r="E11" s="96"/>
      <c r="F11" s="96"/>
      <c r="G11" s="96"/>
      <c r="H11" s="96"/>
      <c r="I11" s="96"/>
      <c r="J11" s="96"/>
      <c r="K11" s="96"/>
      <c r="L11" s="96"/>
      <c r="M11" s="96"/>
    </row>
    <row r="12" spans="1:15" ht="12.75" customHeight="1" x14ac:dyDescent="0.2">
      <c r="A12" s="262" t="s">
        <v>3</v>
      </c>
      <c r="B12" s="264" t="s">
        <v>21</v>
      </c>
      <c r="C12" s="265"/>
      <c r="D12" s="265"/>
      <c r="E12" s="265"/>
      <c r="F12" s="265"/>
      <c r="G12" s="265"/>
      <c r="H12" s="265"/>
      <c r="I12" s="265"/>
      <c r="J12" s="265"/>
      <c r="K12" s="265"/>
      <c r="L12" s="265"/>
      <c r="M12" s="266"/>
    </row>
    <row r="13" spans="1:15" ht="29.25" customHeight="1" x14ac:dyDescent="0.2">
      <c r="A13" s="263"/>
      <c r="B13" s="72" t="s">
        <v>69</v>
      </c>
      <c r="C13" s="267" t="s">
        <v>114</v>
      </c>
      <c r="D13" s="268"/>
      <c r="E13" s="267" t="s">
        <v>134</v>
      </c>
      <c r="F13" s="268"/>
      <c r="G13" s="267" t="s">
        <v>37</v>
      </c>
      <c r="H13" s="268"/>
      <c r="I13" s="267" t="s">
        <v>38</v>
      </c>
      <c r="J13" s="268"/>
      <c r="K13" s="89" t="s">
        <v>36</v>
      </c>
      <c r="L13" s="267" t="s">
        <v>49</v>
      </c>
      <c r="M13" s="268"/>
    </row>
    <row r="14" spans="1:15" ht="25.5" customHeight="1" x14ac:dyDescent="0.2">
      <c r="A14" s="90" t="s">
        <v>20</v>
      </c>
      <c r="B14" s="88">
        <f>OCTUBRE!B14</f>
        <v>0</v>
      </c>
      <c r="C14" s="259">
        <f>OCTUBRE!C14+NOVIEMBRE!C14+DICIEMBRE!C14</f>
        <v>0</v>
      </c>
      <c r="D14" s="260"/>
      <c r="E14" s="251">
        <f>OCTUBRE!E14+NOVIEMBRE!E14+DICIEMBRE!E14</f>
        <v>0</v>
      </c>
      <c r="F14" s="252"/>
      <c r="G14" s="259">
        <f>OCTUBRE!G14+NOVIEMBRE!G14+DICIEMBRE!G14</f>
        <v>0</v>
      </c>
      <c r="H14" s="252"/>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OCTUBRE!C17</f>
        <v>0</v>
      </c>
      <c r="D17" s="63">
        <f>+OCTUBRE!D17+NOVIEMBRE!D17+DICIEMBRE!D17</f>
        <v>0</v>
      </c>
      <c r="E17" s="63">
        <f>+OCTUBRE!E17+NOVIEMBRE!E17+DICIEMBRE!E17</f>
        <v>0</v>
      </c>
      <c r="F17" s="67">
        <f>+C17+D17-E17-C43</f>
        <v>0</v>
      </c>
      <c r="G17" s="50"/>
      <c r="H17" s="50"/>
      <c r="I17" s="132" t="s">
        <v>111</v>
      </c>
      <c r="J17" s="132"/>
      <c r="K17" s="132"/>
      <c r="L17" s="63">
        <f>+OCTUBRE!L17+NOVIEMBRE!L17+DICIEMBRE!L17</f>
        <v>0</v>
      </c>
      <c r="M17" s="50"/>
    </row>
    <row r="18" spans="1:13" ht="20.25" customHeight="1" x14ac:dyDescent="0.2">
      <c r="A18" s="130" t="s">
        <v>35</v>
      </c>
      <c r="B18" s="131"/>
      <c r="C18" s="63">
        <f>OCTUBRE!C18</f>
        <v>0</v>
      </c>
      <c r="D18" s="63">
        <f>+OCTUBRE!D18+NOVIEMBRE!D18+DICIEMBRE!D18</f>
        <v>0</v>
      </c>
      <c r="E18" s="63">
        <f>+OCTUBRE!E18+NOVIEMBRE!E18+DICIEMBRE!E18</f>
        <v>0</v>
      </c>
      <c r="F18" s="67">
        <f>+C18+D18-E18-D43</f>
        <v>0</v>
      </c>
      <c r="G18" s="50"/>
      <c r="H18" s="36"/>
      <c r="I18" s="132" t="s">
        <v>50</v>
      </c>
      <c r="J18" s="132"/>
      <c r="K18" s="132"/>
      <c r="L18" s="63">
        <f>+OCTUBRE!L18+NOVIEMBRE!L18+DICIEMBRE!L18</f>
        <v>0</v>
      </c>
      <c r="M18" s="50"/>
    </row>
    <row r="19" spans="1:13" ht="20.25" customHeight="1" x14ac:dyDescent="0.2">
      <c r="A19" s="130" t="s">
        <v>48</v>
      </c>
      <c r="B19" s="131"/>
      <c r="C19" s="63">
        <f>OCTUBRE!C19</f>
        <v>0</v>
      </c>
      <c r="D19" s="63">
        <f>+OCTUBRE!D19+NOVIEMBRE!D19+DICIEMBRE!D19</f>
        <v>0</v>
      </c>
      <c r="E19" s="63">
        <f>+OCTUBRE!E19+NOVIEMBRE!E19+DICIEMBRE!E19</f>
        <v>0</v>
      </c>
      <c r="F19" s="67">
        <f>+C19+D19-E19-E43</f>
        <v>0</v>
      </c>
      <c r="G19" s="50"/>
      <c r="H19" s="36"/>
      <c r="I19" s="50"/>
      <c r="J19" s="50"/>
      <c r="K19" s="50"/>
      <c r="L19" s="50"/>
      <c r="M19" s="50"/>
    </row>
    <row r="20" spans="1:13" ht="20.25" customHeight="1" x14ac:dyDescent="0.2">
      <c r="A20" s="130" t="s">
        <v>135</v>
      </c>
      <c r="B20" s="131"/>
      <c r="C20" s="63">
        <f>OCTUBRE!C20</f>
        <v>0</v>
      </c>
      <c r="D20" s="63">
        <f>+OCTUBRE!D20+NOVIEMBRE!D20+DICIEMBRE!D20</f>
        <v>0</v>
      </c>
      <c r="E20" s="63">
        <f>+OCTUBRE!E20+NOVIEMBRE!E20+DICIEMBRE!E20</f>
        <v>0</v>
      </c>
      <c r="F20" s="67">
        <f>+C20+D20-E20-F43</f>
        <v>0</v>
      </c>
      <c r="G20" s="50"/>
      <c r="H20" s="36"/>
      <c r="I20" s="50"/>
      <c r="J20" s="50"/>
      <c r="K20" s="50"/>
      <c r="L20" s="50"/>
      <c r="M20" s="50"/>
    </row>
    <row r="21" spans="1:13" ht="20.25" customHeight="1" x14ac:dyDescent="0.2">
      <c r="A21" s="153" t="s">
        <v>46</v>
      </c>
      <c r="B21" s="153"/>
      <c r="C21" s="9">
        <f>SUM(C17:C20)</f>
        <v>0</v>
      </c>
      <c r="D21" s="67">
        <f t="shared" ref="D21:F21" si="0">SUM(D17:D20)</f>
        <v>0</v>
      </c>
      <c r="E21" s="67">
        <f t="shared" si="0"/>
        <v>0</v>
      </c>
      <c r="F21" s="67">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87">
        <f>+OCTUBRE!L22+NOVIEMBRE!L22+DICIEMBRE!L22</f>
        <v>0</v>
      </c>
      <c r="M22" s="50"/>
    </row>
    <row r="23" spans="1:13" ht="20.25" customHeight="1" x14ac:dyDescent="0.2">
      <c r="A23" s="215" t="s">
        <v>98</v>
      </c>
      <c r="B23" s="216"/>
      <c r="C23" s="216"/>
      <c r="D23" s="216"/>
      <c r="E23" s="216"/>
      <c r="F23" s="216"/>
      <c r="G23" s="217"/>
      <c r="H23" s="50"/>
      <c r="I23" s="133" t="s">
        <v>68</v>
      </c>
      <c r="J23" s="134"/>
      <c r="K23" s="135"/>
      <c r="L23" s="87">
        <f>+OCTUBRE!L23+NOVIEMBRE!L23+DICIEMBRE!L23</f>
        <v>0</v>
      </c>
      <c r="M23" s="50"/>
    </row>
    <row r="24" spans="1:13" ht="15.75" customHeight="1" x14ac:dyDescent="0.2">
      <c r="A24" s="208" t="s">
        <v>87</v>
      </c>
      <c r="B24" s="208"/>
      <c r="C24" s="212" t="s">
        <v>130</v>
      </c>
      <c r="D24" s="213"/>
      <c r="E24" s="213"/>
      <c r="F24" s="214"/>
      <c r="G24" s="207" t="s">
        <v>86</v>
      </c>
      <c r="H24" s="50"/>
      <c r="I24" s="133" t="s">
        <v>115</v>
      </c>
      <c r="J24" s="134"/>
      <c r="K24" s="135"/>
      <c r="L24" s="87">
        <f>+OCTUBRE!L24+NOVIEMBRE!L24+DICIEMBRE!L24</f>
        <v>0</v>
      </c>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6">
        <f>+OCTUBRE!C27+NOVIEMBRE!C27+DICIEMBRE!C27</f>
        <v>0</v>
      </c>
      <c r="D27" s="66">
        <f>+OCTUBRE!D27+NOVIEMBRE!D27+DICIEMBRE!D27</f>
        <v>0</v>
      </c>
      <c r="E27" s="66">
        <f>+OCTUBRE!E27+NOVIEMBRE!E27+DICIEMBRE!E27</f>
        <v>0</v>
      </c>
      <c r="F27" s="66">
        <f>+OCTUBRE!F27+NOVIEMBRE!F27+DICIEMBRE!F27</f>
        <v>0</v>
      </c>
      <c r="G27" s="66">
        <f>+OCTUBRE!G27+NOVIEMBRE!G27+DICIEMBRE!G27</f>
        <v>0</v>
      </c>
      <c r="H27" s="50"/>
      <c r="I27" s="128" t="s">
        <v>117</v>
      </c>
      <c r="J27" s="152"/>
      <c r="K27" s="91" t="s">
        <v>19</v>
      </c>
      <c r="L27" s="91" t="s">
        <v>118</v>
      </c>
      <c r="M27" s="50"/>
    </row>
    <row r="28" spans="1:13" ht="20.25" customHeight="1" x14ac:dyDescent="0.2">
      <c r="A28" s="199" t="s">
        <v>77</v>
      </c>
      <c r="B28" s="200"/>
      <c r="C28" s="66">
        <f>+OCTUBRE!C28+NOVIEMBRE!C28+DICIEMBRE!C28</f>
        <v>0</v>
      </c>
      <c r="D28" s="66">
        <f>+OCTUBRE!D28+NOVIEMBRE!D28+DICIEMBRE!D28</f>
        <v>0</v>
      </c>
      <c r="E28" s="66">
        <f>+OCTUBRE!E28+NOVIEMBRE!E28+DICIEMBRE!E28</f>
        <v>0</v>
      </c>
      <c r="F28" s="66">
        <f>+OCTUBRE!F28+NOVIEMBRE!F28+DICIEMBRE!F28</f>
        <v>0</v>
      </c>
      <c r="G28" s="66">
        <f>+OCTUBRE!G28+NOVIEMBRE!G28+DICIEMBRE!G28</f>
        <v>0</v>
      </c>
      <c r="H28" s="50"/>
      <c r="I28" s="236" t="s">
        <v>16</v>
      </c>
      <c r="J28" s="237"/>
      <c r="K28" s="87">
        <f>+OCTUBRE!K28+NOVIEMBRE!K28+DICIEMBRE!K28</f>
        <v>0</v>
      </c>
      <c r="L28" s="87">
        <f>+OCTUBRE!L28+NOVIEMBRE!L28+DICIEMBRE!L28</f>
        <v>0</v>
      </c>
      <c r="M28" s="50"/>
    </row>
    <row r="29" spans="1:13" ht="20.25" customHeight="1" x14ac:dyDescent="0.2">
      <c r="A29" s="199" t="s">
        <v>78</v>
      </c>
      <c r="B29" s="200"/>
      <c r="C29" s="66">
        <f>+OCTUBRE!C29+NOVIEMBRE!C29+DICIEMBRE!C29</f>
        <v>0</v>
      </c>
      <c r="D29" s="66">
        <f>+OCTUBRE!D29+NOVIEMBRE!D29+DICIEMBRE!D29</f>
        <v>0</v>
      </c>
      <c r="E29" s="66">
        <f>+OCTUBRE!E29+NOVIEMBRE!E29+DICIEMBRE!E29</f>
        <v>0</v>
      </c>
      <c r="F29" s="66">
        <f>+OCTUBRE!F29+NOVIEMBRE!F29+DICIEMBRE!F29</f>
        <v>0</v>
      </c>
      <c r="G29" s="66">
        <f>+OCTUBRE!G29+NOVIEMBRE!G29+DICIEMBRE!G29</f>
        <v>0</v>
      </c>
      <c r="H29" s="50"/>
      <c r="I29" s="236" t="s">
        <v>17</v>
      </c>
      <c r="J29" s="237"/>
      <c r="K29" s="87">
        <f>+OCTUBRE!K29+NOVIEMBRE!K29+DICIEMBRE!K29</f>
        <v>0</v>
      </c>
      <c r="L29" s="87">
        <f>+OCTUBRE!L29+NOVIEMBRE!L29+DICIEMBRE!L29</f>
        <v>0</v>
      </c>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87">
        <f>+OCTUBRE!C31+NOVIEMBRE!C31+DICIEMBRE!C31</f>
        <v>0</v>
      </c>
      <c r="D31" s="87">
        <f>+OCTUBRE!D31+NOVIEMBRE!D31+DICIEMBRE!D31</f>
        <v>0</v>
      </c>
      <c r="E31" s="87">
        <f>+OCTUBRE!E31+NOVIEMBRE!E31+DICIEMBRE!E31</f>
        <v>0</v>
      </c>
      <c r="F31" s="87">
        <f>+OCTUBRE!F31+NOVIEMBRE!F31+DICIEMBRE!F31</f>
        <v>0</v>
      </c>
      <c r="G31" s="87">
        <f>+OCTUBRE!G31+NOVIEMBRE!G31+DICIEMBRE!G31</f>
        <v>0</v>
      </c>
      <c r="H31" s="50"/>
      <c r="I31" s="209" t="s">
        <v>161</v>
      </c>
      <c r="J31" s="209"/>
      <c r="K31" s="209"/>
      <c r="L31" s="209"/>
      <c r="M31" s="50"/>
    </row>
    <row r="32" spans="1:13" ht="19.5" customHeight="1" x14ac:dyDescent="0.2">
      <c r="A32" s="199" t="s">
        <v>77</v>
      </c>
      <c r="B32" s="200"/>
      <c r="C32" s="87">
        <f>+OCTUBRE!C32+NOVIEMBRE!C32+DICIEMBRE!C32</f>
        <v>0</v>
      </c>
      <c r="D32" s="87">
        <f>+OCTUBRE!D32+NOVIEMBRE!D32+DICIEMBRE!D32</f>
        <v>0</v>
      </c>
      <c r="E32" s="87">
        <f>+OCTUBRE!E32+NOVIEMBRE!E32+DICIEMBRE!E32</f>
        <v>0</v>
      </c>
      <c r="F32" s="87">
        <f>+OCTUBRE!F32+NOVIEMBRE!F32+DICIEMBRE!F32</f>
        <v>0</v>
      </c>
      <c r="G32" s="87">
        <f>+OCTUBRE!G32+NOVIEMBRE!G32+DICIEMBRE!G32</f>
        <v>0</v>
      </c>
      <c r="H32" s="50"/>
      <c r="I32" s="210" t="s">
        <v>80</v>
      </c>
      <c r="J32" s="22" t="s">
        <v>81</v>
      </c>
      <c r="K32" s="19" t="s">
        <v>18</v>
      </c>
      <c r="L32" s="19" t="s">
        <v>19</v>
      </c>
      <c r="M32" s="50"/>
    </row>
    <row r="33" spans="1:14" ht="21" customHeight="1" x14ac:dyDescent="0.2">
      <c r="A33" s="199" t="s">
        <v>78</v>
      </c>
      <c r="B33" s="200"/>
      <c r="C33" s="87">
        <f>+OCTUBRE!C33+NOVIEMBRE!C33+DICIEMBRE!C33</f>
        <v>0</v>
      </c>
      <c r="D33" s="87">
        <f>+OCTUBRE!D33+NOVIEMBRE!D33+DICIEMBRE!D33</f>
        <v>0</v>
      </c>
      <c r="E33" s="87">
        <f>+OCTUBRE!E33+NOVIEMBRE!E33+DICIEMBRE!E33</f>
        <v>0</v>
      </c>
      <c r="F33" s="87">
        <f>+OCTUBRE!F33+NOVIEMBRE!F33+DICIEMBRE!F33</f>
        <v>0</v>
      </c>
      <c r="G33" s="87">
        <f>+OCTUBRE!G33+NOVIEMBRE!G33+DICIEMBRE!G33</f>
        <v>0</v>
      </c>
      <c r="H33" s="50"/>
      <c r="I33" s="210"/>
      <c r="J33" s="21" t="s">
        <v>16</v>
      </c>
      <c r="K33" s="87">
        <f>+OCTUBRE!K33+NOVIEMBRE!K33+DICIEMBRE!K33</f>
        <v>0</v>
      </c>
      <c r="L33" s="87">
        <f>+OCTUBRE!L33+NOVIEMBRE!L33+DICIEMBRE!L33</f>
        <v>0</v>
      </c>
      <c r="M33" s="50"/>
    </row>
    <row r="34" spans="1:14" ht="19.5" customHeight="1" x14ac:dyDescent="0.2">
      <c r="A34" s="199" t="s">
        <v>79</v>
      </c>
      <c r="B34" s="200"/>
      <c r="C34" s="87">
        <f>+OCTUBRE!C34+NOVIEMBRE!C34+DICIEMBRE!C34</f>
        <v>0</v>
      </c>
      <c r="D34" s="87">
        <f>+OCTUBRE!D34+NOVIEMBRE!D34+DICIEMBRE!D34</f>
        <v>0</v>
      </c>
      <c r="E34" s="87">
        <f>+OCTUBRE!E34+NOVIEMBRE!E34+DICIEMBRE!E34</f>
        <v>0</v>
      </c>
      <c r="F34" s="87">
        <f>+OCTUBRE!F34+NOVIEMBRE!F34+DICIEMBRE!F34</f>
        <v>0</v>
      </c>
      <c r="G34" s="87">
        <f>+OCTUBRE!G34+NOVIEMBRE!G34+DICIEMBRE!G34</f>
        <v>0</v>
      </c>
      <c r="H34" s="50"/>
      <c r="I34" s="210"/>
      <c r="J34" s="20" t="s">
        <v>17</v>
      </c>
      <c r="K34" s="87">
        <f>+OCTUBRE!K34+NOVIEMBRE!K34+DICIEMBRE!K34</f>
        <v>0</v>
      </c>
      <c r="L34" s="87">
        <f>+OCTUBRE!L34+NOVIEMBRE!L34+DICIEMBRE!L34</f>
        <v>0</v>
      </c>
      <c r="M34" s="50"/>
    </row>
    <row r="35" spans="1:14" ht="17.25" customHeight="1" x14ac:dyDescent="0.2">
      <c r="A35" s="221" t="s">
        <v>128</v>
      </c>
      <c r="B35" s="222"/>
      <c r="C35" s="222"/>
      <c r="D35" s="222"/>
      <c r="E35" s="222"/>
      <c r="F35" s="222"/>
      <c r="G35" s="223"/>
      <c r="H35" s="50"/>
      <c r="I35" s="193" t="s">
        <v>132</v>
      </c>
      <c r="J35" s="193"/>
      <c r="K35" s="258">
        <f>+OCTUBRE!K35+NOVIEMBRE!K35+DICIEMBRE!K35</f>
        <v>0</v>
      </c>
      <c r="L35" s="258"/>
      <c r="M35" s="50"/>
    </row>
    <row r="36" spans="1:14" ht="19.5" customHeight="1" x14ac:dyDescent="0.2">
      <c r="A36" s="136" t="s">
        <v>40</v>
      </c>
      <c r="B36" s="137"/>
      <c r="C36" s="87">
        <f>+OCTUBRE!C36+NOVIEMBRE!C36+DICIEMBRE!C36</f>
        <v>0</v>
      </c>
      <c r="D36" s="87">
        <f>+OCTUBRE!D36+NOVIEMBRE!D36+DICIEMBRE!D36</f>
        <v>0</v>
      </c>
      <c r="E36" s="87">
        <f>+OCTUBRE!E36+NOVIEMBRE!E36+DICIEMBRE!E36</f>
        <v>0</v>
      </c>
      <c r="F36" s="87">
        <f>+OCTUBRE!F36+NOVIEMBRE!F36+DICIEMBRE!F36</f>
        <v>0</v>
      </c>
      <c r="G36" s="87">
        <f>+OCTUBRE!G36+NOVIEMBRE!G36+DICIEMBRE!G36</f>
        <v>0</v>
      </c>
      <c r="H36" s="50"/>
      <c r="I36" s="193" t="s">
        <v>31</v>
      </c>
      <c r="J36" s="193"/>
      <c r="K36" s="258">
        <f>+OCTUBRE!K36+NOVIEMBRE!K36+DICIEMBRE!K36</f>
        <v>0</v>
      </c>
      <c r="L36" s="258"/>
      <c r="M36" s="50"/>
    </row>
    <row r="37" spans="1:14" ht="19.5" customHeight="1" x14ac:dyDescent="0.2">
      <c r="A37" s="130" t="s">
        <v>41</v>
      </c>
      <c r="B37" s="131"/>
      <c r="C37" s="87">
        <f>+OCTUBRE!C37+NOVIEMBRE!C37+DICIEMBRE!C37</f>
        <v>0</v>
      </c>
      <c r="D37" s="87">
        <f>+OCTUBRE!D37+NOVIEMBRE!D37+DICIEMBRE!D37</f>
        <v>0</v>
      </c>
      <c r="E37" s="87">
        <f>+OCTUBRE!E37+NOVIEMBRE!E37+DICIEMBRE!E37</f>
        <v>0</v>
      </c>
      <c r="F37" s="87">
        <f>+OCTUBRE!F37+NOVIEMBRE!F37+DICIEMBRE!F37</f>
        <v>0</v>
      </c>
      <c r="G37" s="87">
        <f>+OCTUBRE!G37+NOVIEMBRE!G37+DICIEMBRE!G37</f>
        <v>0</v>
      </c>
      <c r="H37" s="50"/>
      <c r="I37" s="193" t="s">
        <v>116</v>
      </c>
      <c r="J37" s="193"/>
      <c r="K37" s="258">
        <f>+OCTUBRE!K37+NOVIEMBRE!K37+DICIEMBRE!K37</f>
        <v>0</v>
      </c>
      <c r="L37" s="258"/>
      <c r="M37" s="50"/>
    </row>
    <row r="38" spans="1:14" ht="19.5" customHeight="1" x14ac:dyDescent="0.2">
      <c r="A38" s="130" t="s">
        <v>42</v>
      </c>
      <c r="B38" s="131"/>
      <c r="C38" s="87">
        <f>+OCTUBRE!C38+NOVIEMBRE!C38+DICIEMBRE!C38</f>
        <v>0</v>
      </c>
      <c r="D38" s="87">
        <f>+OCTUBRE!D38+NOVIEMBRE!D38+DICIEMBRE!D38</f>
        <v>0</v>
      </c>
      <c r="E38" s="87">
        <f>+OCTUBRE!E38+NOVIEMBRE!E38+DICIEMBRE!E38</f>
        <v>0</v>
      </c>
      <c r="F38" s="87">
        <f>+OCTUBRE!F38+NOVIEMBRE!F38+DICIEMBRE!F38</f>
        <v>0</v>
      </c>
      <c r="G38" s="87">
        <f>+OCTUBRE!G38+NOVIEMBRE!G38+DICIEMBRE!G38</f>
        <v>0</v>
      </c>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87">
        <f>+OCTUBRE!C40+NOVIEMBRE!C40+DICIEMBRE!C40</f>
        <v>0</v>
      </c>
      <c r="D40" s="87">
        <f>+OCTUBRE!D40+NOVIEMBRE!D40+DICIEMBRE!D40</f>
        <v>0</v>
      </c>
      <c r="E40" s="87">
        <f>+OCTUBRE!E40+NOVIEMBRE!E40+DICIEMBRE!E40</f>
        <v>0</v>
      </c>
      <c r="F40" s="87">
        <f>+OCTUBRE!F40+NOVIEMBRE!F40+DICIEMBRE!F40</f>
        <v>0</v>
      </c>
      <c r="G40" s="87">
        <f>+OCTUBRE!G40+NOVIEMBRE!G40+DICIEMBRE!G40</f>
        <v>0</v>
      </c>
      <c r="H40" s="50"/>
      <c r="I40" s="224" t="s">
        <v>53</v>
      </c>
      <c r="J40" s="225"/>
      <c r="K40" s="226"/>
      <c r="L40" s="87">
        <f>+OCTUBRE!L40+NOVIEMBRE!L40+DICIEMBRE!L40</f>
        <v>0</v>
      </c>
      <c r="M40" s="87">
        <f>+OCTUBRE!M40+NOVIEMBRE!M40+DICIEMBRE!M40</f>
        <v>0</v>
      </c>
    </row>
    <row r="41" spans="1:14" ht="18" customHeight="1" x14ac:dyDescent="0.2">
      <c r="A41" s="130" t="s">
        <v>44</v>
      </c>
      <c r="B41" s="131"/>
      <c r="C41" s="87">
        <f>+OCTUBRE!C41+NOVIEMBRE!C41+DICIEMBRE!C41</f>
        <v>0</v>
      </c>
      <c r="D41" s="87">
        <f>+OCTUBRE!D41+NOVIEMBRE!D41+DICIEMBRE!D41</f>
        <v>0</v>
      </c>
      <c r="E41" s="87">
        <f>+OCTUBRE!E41+NOVIEMBRE!E41+DICIEMBRE!E41</f>
        <v>0</v>
      </c>
      <c r="F41" s="87">
        <f>+OCTUBRE!F41+NOVIEMBRE!F41+DICIEMBRE!F41</f>
        <v>0</v>
      </c>
      <c r="G41" s="87">
        <f>+OCTUBRE!G41+NOVIEMBRE!G41+DICIEMBRE!G41</f>
        <v>0</v>
      </c>
      <c r="H41" s="50"/>
      <c r="I41" s="224" t="s">
        <v>54</v>
      </c>
      <c r="J41" s="225"/>
      <c r="K41" s="226"/>
      <c r="L41" s="87">
        <f>+OCTUBRE!L41+NOVIEMBRE!L41+DICIEMBRE!L41</f>
        <v>0</v>
      </c>
      <c r="M41" s="87">
        <f>+OCTUBRE!M41+NOVIEMBRE!M41+DICIEMBRE!M41</f>
        <v>0</v>
      </c>
    </row>
    <row r="42" spans="1:14" ht="18" customHeight="1" x14ac:dyDescent="0.2">
      <c r="A42" s="138" t="s">
        <v>45</v>
      </c>
      <c r="B42" s="138"/>
      <c r="C42" s="87">
        <f>+OCTUBRE!C42+NOVIEMBRE!C42+DICIEMBRE!C42</f>
        <v>0</v>
      </c>
      <c r="D42" s="87">
        <f>+OCTUBRE!D42+NOVIEMBRE!D42+DICIEMBRE!D42</f>
        <v>0</v>
      </c>
      <c r="E42" s="87">
        <f>+OCTUBRE!E42+NOVIEMBRE!E42+DICIEMBRE!E42</f>
        <v>0</v>
      </c>
      <c r="F42" s="87">
        <f>+OCTUBRE!F42+NOVIEMBRE!F42+DICIEMBRE!F42</f>
        <v>0</v>
      </c>
      <c r="G42" s="87">
        <f>+OCTUBRE!G42+NOVIEMBRE!G42+DICIEMBRE!G42</f>
        <v>0</v>
      </c>
      <c r="H42" s="50"/>
      <c r="I42" s="224" t="s">
        <v>55</v>
      </c>
      <c r="J42" s="225"/>
      <c r="K42" s="226"/>
      <c r="L42" s="87">
        <f>+OCTUBRE!L42+NOVIEMBRE!L42+DICIEMBRE!L42</f>
        <v>0</v>
      </c>
      <c r="M42" s="87">
        <f>+OCTUBRE!M42+NOVIEMBRE!M42+DICIEMBRE!M42</f>
        <v>0</v>
      </c>
    </row>
    <row r="43" spans="1:14" ht="18" customHeight="1" x14ac:dyDescent="0.2">
      <c r="A43" s="142" t="s">
        <v>46</v>
      </c>
      <c r="B43" s="142"/>
      <c r="C43" s="68">
        <f>SUM(C27:C29,C31:C35,C36:C38,C40:C42)</f>
        <v>0</v>
      </c>
      <c r="D43" s="68">
        <f t="shared" ref="D43:F43" si="1">SUM(D27:D29,D31:D35,D36:D38,D40:D42)</f>
        <v>0</v>
      </c>
      <c r="E43" s="68">
        <f t="shared" si="1"/>
        <v>0</v>
      </c>
      <c r="F43" s="68">
        <f t="shared" si="1"/>
        <v>0</v>
      </c>
      <c r="G43" s="68">
        <f>SUM(G27:G29,G31:G35,G36:G38,G40:G42)</f>
        <v>0</v>
      </c>
      <c r="H43" s="50"/>
      <c r="I43" s="224" t="s">
        <v>136</v>
      </c>
      <c r="J43" s="225"/>
      <c r="K43" s="226"/>
      <c r="L43" s="87">
        <f>+OCTUBRE!L43+NOVIEMBRE!L43+DICIEMBRE!L43</f>
        <v>0</v>
      </c>
      <c r="M43" s="87">
        <f>+OCTUBRE!M43+NOVIEMBRE!M43+DICIEMBRE!M43</f>
        <v>0</v>
      </c>
    </row>
    <row r="44" spans="1:14" ht="3.75" customHeight="1" x14ac:dyDescent="0.2">
      <c r="A44" s="38"/>
      <c r="B44" s="38"/>
      <c r="C44" s="38"/>
      <c r="D44" s="38"/>
      <c r="E44" s="38"/>
      <c r="F44" s="38"/>
      <c r="G44" s="38"/>
      <c r="H44" s="50"/>
      <c r="I44" s="227" t="s">
        <v>137</v>
      </c>
      <c r="J44" s="228"/>
      <c r="K44" s="229"/>
      <c r="L44" s="256">
        <f>+OCTUBRE!L44+NOVIEMBRE!L44+DICIEMBRE!L44</f>
        <v>0</v>
      </c>
      <c r="M44" s="256">
        <f>+OCTUBRE!M44+NOVIEMBRE!M44+DICIEMBRE!M44</f>
        <v>0</v>
      </c>
      <c r="N44" s="24"/>
    </row>
    <row r="45" spans="1:14" ht="18" customHeight="1" x14ac:dyDescent="0.2">
      <c r="A45" s="172" t="s">
        <v>47</v>
      </c>
      <c r="B45" s="172"/>
      <c r="C45" s="172"/>
      <c r="D45" s="157">
        <f>SUM(C43:G43)</f>
        <v>0</v>
      </c>
      <c r="E45" s="158"/>
      <c r="F45" s="158"/>
      <c r="G45" s="159"/>
      <c r="H45" s="50"/>
      <c r="I45" s="230"/>
      <c r="J45" s="231"/>
      <c r="K45" s="232"/>
      <c r="L45" s="257"/>
      <c r="M45" s="257"/>
    </row>
    <row r="46" spans="1:14" ht="15.75" customHeight="1" x14ac:dyDescent="0.2">
      <c r="A46" s="50"/>
      <c r="B46" s="50"/>
      <c r="C46" s="50"/>
      <c r="D46" s="50"/>
      <c r="E46" s="50"/>
      <c r="F46" s="50"/>
      <c r="G46" s="50"/>
      <c r="H46" s="50"/>
      <c r="I46" s="224" t="s">
        <v>138</v>
      </c>
      <c r="J46" s="225"/>
      <c r="K46" s="226"/>
      <c r="L46" s="87">
        <f>+OCTUBRE!L46+NOVIEMBRE!L46+DICIEMBRE!L46</f>
        <v>0</v>
      </c>
      <c r="M46" s="87">
        <f>+OCTUBRE!M46+NOVIEMBRE!M46+DICIEMBRE!M46</f>
        <v>0</v>
      </c>
    </row>
    <row r="47" spans="1:14" ht="18" customHeight="1" x14ac:dyDescent="0.2">
      <c r="A47" s="105" t="s">
        <v>71</v>
      </c>
      <c r="B47" s="105"/>
      <c r="C47" s="105"/>
      <c r="D47" s="105"/>
      <c r="E47" s="105"/>
      <c r="F47" s="105"/>
      <c r="G47" s="50"/>
      <c r="H47" s="50"/>
      <c r="I47" s="224" t="s">
        <v>139</v>
      </c>
      <c r="J47" s="225"/>
      <c r="K47" s="226"/>
      <c r="L47" s="87">
        <f>+OCTUBRE!L47+NOVIEMBRE!L47+DICIEMBRE!L47</f>
        <v>0</v>
      </c>
      <c r="M47" s="87">
        <f>+OCTUBRE!M47+NOVIEMBRE!M47+DICIEMBRE!M47</f>
        <v>0</v>
      </c>
    </row>
    <row r="48" spans="1:14" ht="18" customHeight="1" x14ac:dyDescent="0.2">
      <c r="A48" s="106" t="s">
        <v>60</v>
      </c>
      <c r="B48" s="107"/>
      <c r="C48" s="108"/>
      <c r="D48" s="255">
        <f>+OCTUBRE!D48+NOVIEMBRE!D48+DICIEMBRE!D48</f>
        <v>0</v>
      </c>
      <c r="E48" s="255"/>
      <c r="F48" s="255"/>
      <c r="G48" s="50"/>
      <c r="H48" s="50"/>
      <c r="I48" s="227" t="s">
        <v>140</v>
      </c>
      <c r="J48" s="229"/>
      <c r="K48" s="83" t="s">
        <v>14</v>
      </c>
      <c r="L48" s="87">
        <f>+OCTUBRE!L48+NOVIEMBRE!L48+DICIEMBRE!L48</f>
        <v>0</v>
      </c>
      <c r="M48" s="87">
        <f>+OCTUBRE!M48+NOVIEMBRE!M48+DICIEMBRE!M48</f>
        <v>0</v>
      </c>
    </row>
    <row r="49" spans="1:13" ht="18" customHeight="1" x14ac:dyDescent="0.2">
      <c r="A49" s="106" t="s">
        <v>119</v>
      </c>
      <c r="B49" s="107"/>
      <c r="C49" s="108"/>
      <c r="D49" s="255">
        <f>+OCTUBRE!D49+NOVIEMBRE!D49+DICIEMBRE!D49</f>
        <v>0</v>
      </c>
      <c r="E49" s="255"/>
      <c r="F49" s="255"/>
      <c r="G49" s="50"/>
      <c r="H49" s="50"/>
      <c r="I49" s="230"/>
      <c r="J49" s="232"/>
      <c r="K49" s="83" t="s">
        <v>15</v>
      </c>
      <c r="L49" s="87">
        <f>+OCTUBRE!L49+NOVIEMBRE!L49+DICIEMBRE!L49</f>
        <v>0</v>
      </c>
      <c r="M49" s="87">
        <f>+OCTUBRE!M49+NOVIEMBRE!M49+DICIEMBRE!M49</f>
        <v>0</v>
      </c>
    </row>
    <row r="50" spans="1:13" ht="17.25" customHeight="1" x14ac:dyDescent="0.2">
      <c r="A50" s="104" t="s">
        <v>120</v>
      </c>
      <c r="B50" s="104"/>
      <c r="C50" s="3" t="s">
        <v>12</v>
      </c>
      <c r="D50" s="87">
        <f>+OCTUBRE!D50+NOVIEMBRE!D50+DICIEMBRE!D50</f>
        <v>0</v>
      </c>
      <c r="E50" s="69" t="s">
        <v>13</v>
      </c>
      <c r="F50" s="87">
        <f>+OCTUBRE!F50+NOVIEMBRE!F50+DICIEMBRE!F50</f>
        <v>0</v>
      </c>
      <c r="G50" s="50"/>
      <c r="H50" s="50"/>
      <c r="I50" s="224" t="s">
        <v>143</v>
      </c>
      <c r="J50" s="225"/>
      <c r="K50" s="226"/>
      <c r="L50" s="87">
        <f>+OCTUBRE!L50+NOVIEMBRE!L50+DICIEMBRE!L50</f>
        <v>0</v>
      </c>
      <c r="M50" s="87">
        <f>+OCTUBRE!M50+NOVIEMBRE!M50+DICIEMBRE!M50</f>
        <v>0</v>
      </c>
    </row>
    <row r="51" spans="1:13" ht="17.25" customHeight="1" x14ac:dyDescent="0.2">
      <c r="A51" s="104" t="s">
        <v>121</v>
      </c>
      <c r="B51" s="104"/>
      <c r="C51" s="15" t="s">
        <v>10</v>
      </c>
      <c r="D51" s="87">
        <f>+OCTUBRE!D51+NOVIEMBRE!D51+DICIEMBRE!D51</f>
        <v>0</v>
      </c>
      <c r="E51" s="70" t="s">
        <v>11</v>
      </c>
      <c r="F51" s="87">
        <f>+OCTUBRE!F51+NOVIEMBRE!F51+DICIEMBRE!F51</f>
        <v>0</v>
      </c>
      <c r="G51" s="50"/>
      <c r="H51" s="50"/>
      <c r="I51" s="160" t="s">
        <v>85</v>
      </c>
      <c r="J51" s="161"/>
      <c r="K51" s="162"/>
      <c r="L51" s="86">
        <f>SUM(L40:L50)</f>
        <v>0</v>
      </c>
      <c r="M51" s="86">
        <f>SUM(M40:M50)</f>
        <v>0</v>
      </c>
    </row>
    <row r="52" spans="1:13" ht="17.25" customHeight="1" x14ac:dyDescent="0.2">
      <c r="A52" s="153" t="s">
        <v>66</v>
      </c>
      <c r="B52" s="153"/>
      <c r="C52" s="153"/>
      <c r="D52" s="253">
        <f>D48+D49+D50+F50+D51+F51</f>
        <v>0</v>
      </c>
      <c r="E52" s="254"/>
      <c r="F52" s="254"/>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251">
        <f>+OCTUBRE!D56+NOVIEMBRE!D56+DICIEMBRE!D56</f>
        <v>0</v>
      </c>
      <c r="E56" s="252"/>
      <c r="F56" s="50"/>
      <c r="G56" s="50"/>
      <c r="H56" s="117" t="s">
        <v>82</v>
      </c>
      <c r="I56" s="118"/>
      <c r="J56" s="87">
        <f>+OCTUBRE!J56+NOVIEMBRE!J56+DICIEMBRE!J56</f>
        <v>0</v>
      </c>
      <c r="K56" s="87">
        <f>+OCTUBRE!K56+NOVIEMBRE!K56+DICIEMBRE!K56</f>
        <v>0</v>
      </c>
      <c r="L56" s="87">
        <f>+OCTUBRE!L56+NOVIEMBRE!L56+DICIEMBRE!L56</f>
        <v>0</v>
      </c>
      <c r="M56" s="47">
        <f>J57+L74</f>
        <v>0</v>
      </c>
    </row>
    <row r="57" spans="1:13" ht="17.25" customHeight="1" x14ac:dyDescent="0.2">
      <c r="A57" s="144" t="s">
        <v>90</v>
      </c>
      <c r="B57" s="145"/>
      <c r="C57" s="146"/>
      <c r="D57" s="251">
        <f>+OCTUBRE!D57+NOVIEMBRE!D57+DICIEMBRE!D57</f>
        <v>0</v>
      </c>
      <c r="E57" s="252"/>
      <c r="F57" s="50"/>
      <c r="G57" s="50"/>
      <c r="H57" s="117" t="s">
        <v>8</v>
      </c>
      <c r="I57" s="118"/>
      <c r="J57" s="87">
        <f>+OCTUBRE!J57+NOVIEMBRE!J57+DICIEMBRE!J57</f>
        <v>0</v>
      </c>
      <c r="K57" s="87">
        <f>+OCTUBRE!K57+NOVIEMBRE!K57+DICIEMBRE!K57</f>
        <v>0</v>
      </c>
      <c r="L57" s="87">
        <f>+OCTUBRE!L57+NOVIEMBRE!L57+DICIEMBRE!L57</f>
        <v>0</v>
      </c>
      <c r="M57" s="46">
        <f>SUM(K57:K60)</f>
        <v>0</v>
      </c>
    </row>
    <row r="58" spans="1:13" ht="18.75" customHeight="1" x14ac:dyDescent="0.2">
      <c r="A58" s="144" t="s">
        <v>91</v>
      </c>
      <c r="B58" s="145"/>
      <c r="C58" s="146"/>
      <c r="D58" s="251">
        <f>+OCTUBRE!D58+NOVIEMBRE!D58+DICIEMBRE!D58</f>
        <v>0</v>
      </c>
      <c r="E58" s="252"/>
      <c r="F58" s="50"/>
      <c r="G58" s="50"/>
      <c r="H58" s="117" t="s">
        <v>83</v>
      </c>
      <c r="I58" s="118"/>
      <c r="J58" s="87">
        <f>+OCTUBRE!J58+NOVIEMBRE!J58+DICIEMBRE!J58</f>
        <v>0</v>
      </c>
      <c r="K58" s="87">
        <f>+OCTUBRE!K58+NOVIEMBRE!K58+DICIEMBRE!K58</f>
        <v>0</v>
      </c>
      <c r="L58" s="87">
        <f>+OCTUBRE!L58+NOVIEMBRE!L58+DICIEMBRE!L58</f>
        <v>0</v>
      </c>
      <c r="M58" s="46">
        <f>SUM(L57:L60)</f>
        <v>0</v>
      </c>
    </row>
    <row r="59" spans="1:13" ht="18" customHeight="1" x14ac:dyDescent="0.2">
      <c r="A59" s="144" t="s">
        <v>92</v>
      </c>
      <c r="B59" s="145"/>
      <c r="C59" s="146"/>
      <c r="D59" s="251">
        <f>+OCTUBRE!D59+NOVIEMBRE!D59+DICIEMBRE!D59</f>
        <v>0</v>
      </c>
      <c r="E59" s="252"/>
      <c r="F59" s="50"/>
      <c r="G59" s="50"/>
      <c r="H59" s="117" t="s">
        <v>84</v>
      </c>
      <c r="I59" s="118"/>
      <c r="J59" s="87">
        <f>+OCTUBRE!J59+NOVIEMBRE!J59+DICIEMBRE!J59</f>
        <v>0</v>
      </c>
      <c r="K59" s="87">
        <f>+OCTUBRE!K59+NOVIEMBRE!K59+DICIEMBRE!K59</f>
        <v>0</v>
      </c>
      <c r="L59" s="87">
        <f>+OCTUBRE!L59+NOVIEMBRE!L59+DICIEMBRE!L59</f>
        <v>0</v>
      </c>
      <c r="M59" s="50"/>
    </row>
    <row r="60" spans="1:13" ht="19.5" customHeight="1" x14ac:dyDescent="0.2">
      <c r="A60" s="144" t="s">
        <v>141</v>
      </c>
      <c r="B60" s="145"/>
      <c r="C60" s="146"/>
      <c r="D60" s="251">
        <f>+OCTUBRE!D60+NOVIEMBRE!D60+DICIEMBRE!D60</f>
        <v>0</v>
      </c>
      <c r="E60" s="252"/>
      <c r="F60" s="50"/>
      <c r="G60" s="50"/>
      <c r="H60" s="117" t="s">
        <v>125</v>
      </c>
      <c r="I60" s="118"/>
      <c r="J60" s="87">
        <f>+OCTUBRE!J60+NOVIEMBRE!J60+DICIEMBRE!J60</f>
        <v>0</v>
      </c>
      <c r="K60" s="87">
        <f>+OCTUBRE!K60+NOVIEMBRE!K60+DICIEMBRE!K60</f>
        <v>0</v>
      </c>
      <c r="L60" s="87">
        <f>+OCTUBRE!L60+NOVIEMBRE!L60+DICIEMBRE!L60</f>
        <v>0</v>
      </c>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87">
        <f>+OCTUBRE!L63+NOVIEMBRE!L63+DICIEMBRE!L63</f>
        <v>0</v>
      </c>
      <c r="M63" s="50"/>
    </row>
    <row r="64" spans="1:13" ht="18.75" customHeight="1" x14ac:dyDescent="0.2">
      <c r="A64" s="173" t="s">
        <v>133</v>
      </c>
      <c r="B64" s="174"/>
      <c r="C64" s="175"/>
      <c r="D64" s="119" t="s">
        <v>61</v>
      </c>
      <c r="E64" s="120"/>
      <c r="F64" s="121"/>
      <c r="G64" s="50"/>
      <c r="H64" s="114" t="s">
        <v>63</v>
      </c>
      <c r="I64" s="115"/>
      <c r="J64" s="115"/>
      <c r="K64" s="116"/>
      <c r="L64" s="87">
        <f>+OCTUBRE!L64+NOVIEMBRE!L64+DICIEMBRE!L64</f>
        <v>0</v>
      </c>
      <c r="M64" s="50"/>
    </row>
    <row r="65" spans="1:13" ht="18.75" customHeight="1" x14ac:dyDescent="0.2">
      <c r="A65" s="176"/>
      <c r="B65" s="177"/>
      <c r="C65" s="178"/>
      <c r="D65" s="74" t="s">
        <v>123</v>
      </c>
      <c r="E65" s="91" t="s">
        <v>62</v>
      </c>
      <c r="F65" s="91" t="s">
        <v>122</v>
      </c>
      <c r="G65" s="50"/>
      <c r="H65" s="114" t="s">
        <v>96</v>
      </c>
      <c r="I65" s="115"/>
      <c r="J65" s="115"/>
      <c r="K65" s="116"/>
      <c r="L65" s="87">
        <f>+OCTUBRE!L65+NOVIEMBRE!L65+DICIEMBRE!L65</f>
        <v>0</v>
      </c>
      <c r="M65" s="50"/>
    </row>
    <row r="66" spans="1:13" ht="18.75" customHeight="1" x14ac:dyDescent="0.2">
      <c r="A66" s="114" t="s">
        <v>56</v>
      </c>
      <c r="B66" s="115"/>
      <c r="C66" s="116"/>
      <c r="D66" s="87">
        <f>+OCTUBRE!D66+NOVIEMBRE!D66+DICIEMBRE!D66</f>
        <v>0</v>
      </c>
      <c r="E66" s="87">
        <f>+OCTUBRE!E66+NOVIEMBRE!E66+DICIEMBRE!E66</f>
        <v>0</v>
      </c>
      <c r="F66" s="87">
        <f>+OCTUBRE!F66+NOVIEMBRE!F66+DICIEMBRE!F66</f>
        <v>0</v>
      </c>
      <c r="G66" s="50"/>
      <c r="H66" s="114" t="s">
        <v>101</v>
      </c>
      <c r="I66" s="115"/>
      <c r="J66" s="115"/>
      <c r="K66" s="116"/>
      <c r="L66" s="87">
        <f>+OCTUBRE!L66+NOVIEMBRE!L66+DICIEMBRE!L66</f>
        <v>0</v>
      </c>
      <c r="M66" s="50"/>
    </row>
    <row r="67" spans="1:13" ht="18.75" customHeight="1" x14ac:dyDescent="0.2">
      <c r="A67" s="114" t="s">
        <v>57</v>
      </c>
      <c r="B67" s="115"/>
      <c r="C67" s="116"/>
      <c r="D67" s="87">
        <f>+OCTUBRE!D67+NOVIEMBRE!D67+DICIEMBRE!D67</f>
        <v>0</v>
      </c>
      <c r="E67" s="87">
        <f>+OCTUBRE!E67+NOVIEMBRE!E67+DICIEMBRE!E67</f>
        <v>0</v>
      </c>
      <c r="F67" s="87">
        <f>+OCTUBRE!F67+NOVIEMBRE!F67+DICIEMBRE!F67</f>
        <v>0</v>
      </c>
      <c r="G67" s="50"/>
      <c r="H67" s="114" t="s">
        <v>102</v>
      </c>
      <c r="I67" s="115"/>
      <c r="J67" s="115"/>
      <c r="K67" s="116"/>
      <c r="L67" s="87">
        <f>+OCTUBRE!L67+NOVIEMBRE!L67+DICIEMBRE!L67</f>
        <v>0</v>
      </c>
      <c r="M67" s="50"/>
    </row>
    <row r="68" spans="1:13" ht="18.75" customHeight="1" x14ac:dyDescent="0.2">
      <c r="A68" s="114" t="s">
        <v>58</v>
      </c>
      <c r="B68" s="115"/>
      <c r="C68" s="116"/>
      <c r="D68" s="87">
        <f>+OCTUBRE!D68+NOVIEMBRE!D68+DICIEMBRE!D68</f>
        <v>0</v>
      </c>
      <c r="E68" s="87">
        <f>+OCTUBRE!E68+NOVIEMBRE!E68+DICIEMBRE!E68</f>
        <v>0</v>
      </c>
      <c r="F68" s="87">
        <f>+OCTUBRE!F68+NOVIEMBRE!F68+DICIEMBRE!F68</f>
        <v>0</v>
      </c>
      <c r="G68" s="50"/>
      <c r="H68" s="114" t="s">
        <v>103</v>
      </c>
      <c r="I68" s="115"/>
      <c r="J68" s="115"/>
      <c r="K68" s="116"/>
      <c r="L68" s="87">
        <f>+OCTUBRE!L68+NOVIEMBRE!L68+DICIEMBRE!L68</f>
        <v>0</v>
      </c>
      <c r="M68" s="50"/>
    </row>
    <row r="69" spans="1:13" ht="18.75" customHeight="1" x14ac:dyDescent="0.2">
      <c r="A69" s="114" t="s">
        <v>59</v>
      </c>
      <c r="B69" s="115"/>
      <c r="C69" s="116"/>
      <c r="D69" s="87">
        <f>+OCTUBRE!D69+NOVIEMBRE!D69+DICIEMBRE!D69</f>
        <v>0</v>
      </c>
      <c r="E69" s="87">
        <f>+OCTUBRE!E69+NOVIEMBRE!E69+DICIEMBRE!E69</f>
        <v>0</v>
      </c>
      <c r="F69" s="87">
        <f>+OCTUBRE!F69+NOVIEMBRE!F69+DICIEMBRE!F69</f>
        <v>0</v>
      </c>
      <c r="G69" s="50"/>
      <c r="H69" s="114" t="s">
        <v>104</v>
      </c>
      <c r="I69" s="115"/>
      <c r="J69" s="115"/>
      <c r="K69" s="116"/>
      <c r="L69" s="87">
        <f>+OCTUBRE!L69+NOVIEMBRE!L69+DICIEMBRE!L69</f>
        <v>0</v>
      </c>
      <c r="M69" s="50"/>
    </row>
    <row r="70" spans="1:13" ht="20.25" customHeight="1" x14ac:dyDescent="0.2">
      <c r="A70" s="114" t="s">
        <v>93</v>
      </c>
      <c r="B70" s="115"/>
      <c r="C70" s="116"/>
      <c r="D70" s="87">
        <f>+OCTUBRE!D70+NOVIEMBRE!D70+DICIEMBRE!D70</f>
        <v>0</v>
      </c>
      <c r="E70" s="87">
        <f>+OCTUBRE!E70+NOVIEMBRE!E70+DICIEMBRE!E70</f>
        <v>0</v>
      </c>
      <c r="F70" s="87">
        <f>+OCTUBRE!F70+NOVIEMBRE!F70+DICIEMBRE!F70</f>
        <v>0</v>
      </c>
      <c r="G70" s="50"/>
      <c r="H70" s="114" t="s">
        <v>105</v>
      </c>
      <c r="I70" s="115"/>
      <c r="J70" s="115"/>
      <c r="K70" s="116"/>
      <c r="L70" s="87">
        <f>+OCTUBRE!L70+NOVIEMBRE!L70+DICIEMBRE!L70</f>
        <v>0</v>
      </c>
      <c r="M70" s="50"/>
    </row>
    <row r="71" spans="1:13" ht="17.25" customHeight="1" x14ac:dyDescent="0.2">
      <c r="A71" s="114" t="s">
        <v>94</v>
      </c>
      <c r="B71" s="115"/>
      <c r="C71" s="116"/>
      <c r="D71" s="87">
        <f>+OCTUBRE!D71+NOVIEMBRE!D71+DICIEMBRE!D71</f>
        <v>0</v>
      </c>
      <c r="E71" s="87">
        <f>+OCTUBRE!E71+NOVIEMBRE!E71+DICIEMBRE!E71</f>
        <v>0</v>
      </c>
      <c r="F71" s="87">
        <f>+OCTUBRE!F71+NOVIEMBRE!F71+DICIEMBRE!F71</f>
        <v>0</v>
      </c>
      <c r="G71" s="50"/>
      <c r="H71" s="114" t="s">
        <v>106</v>
      </c>
      <c r="I71" s="115"/>
      <c r="J71" s="115"/>
      <c r="K71" s="116"/>
      <c r="L71" s="87">
        <f>+OCTUBRE!L71+NOVIEMBRE!L71+DICIEMBRE!L71</f>
        <v>0</v>
      </c>
      <c r="M71" s="50"/>
    </row>
    <row r="72" spans="1:13" ht="18" customHeight="1" x14ac:dyDescent="0.2">
      <c r="A72" s="114" t="s">
        <v>95</v>
      </c>
      <c r="B72" s="115"/>
      <c r="C72" s="116"/>
      <c r="D72" s="87">
        <f>+OCTUBRE!D72+NOVIEMBRE!D72+DICIEMBRE!D72</f>
        <v>0</v>
      </c>
      <c r="E72" s="87">
        <f>+OCTUBRE!E72+NOVIEMBRE!E72+DICIEMBRE!E72</f>
        <v>0</v>
      </c>
      <c r="F72" s="87">
        <f>+OCTUBRE!F72+NOVIEMBRE!F72+DICIEMBRE!F72</f>
        <v>0</v>
      </c>
      <c r="G72" s="50"/>
      <c r="H72" s="114" t="s">
        <v>107</v>
      </c>
      <c r="I72" s="115"/>
      <c r="J72" s="115"/>
      <c r="K72" s="116"/>
      <c r="L72" s="87">
        <f>+OCTUBRE!L72+NOVIEMBRE!L72+DICIEMBRE!L72</f>
        <v>0</v>
      </c>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87">
        <f>+OCTUBRE!L73+NOVIEMBRE!L73+DICIEMBRE!L73</f>
        <v>0</v>
      </c>
      <c r="M73" s="50"/>
    </row>
    <row r="74" spans="1:13" ht="21" customHeight="1" x14ac:dyDescent="0.2">
      <c r="A74" s="50"/>
      <c r="B74" s="50"/>
      <c r="C74" s="50"/>
      <c r="D74" s="50"/>
      <c r="E74" s="50"/>
      <c r="F74" s="50"/>
      <c r="G74" s="50"/>
      <c r="H74" s="167" t="s">
        <v>9</v>
      </c>
      <c r="I74" s="168"/>
      <c r="J74" s="168"/>
      <c r="K74" s="169"/>
      <c r="L74" s="71">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49">
        <f>+DICIEMBRE!C84</f>
        <v>0</v>
      </c>
      <c r="D84" s="249"/>
      <c r="E84" s="249"/>
      <c r="F84" s="249"/>
      <c r="G84" s="249"/>
      <c r="H84" s="249"/>
      <c r="I84" s="249"/>
      <c r="J84" s="249"/>
      <c r="K84" s="249"/>
      <c r="L84" s="249"/>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50">
        <f>+DICIEMBRE!C86</f>
        <v>0</v>
      </c>
      <c r="D86" s="250"/>
      <c r="E86" s="250"/>
      <c r="F86" s="250"/>
      <c r="G86" s="250"/>
      <c r="H86" s="250"/>
      <c r="I86" s="250"/>
      <c r="J86" s="250"/>
      <c r="K86" s="250"/>
      <c r="L86" s="250"/>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47">
        <f>+DICIEMBRE!E88</f>
        <v>0</v>
      </c>
      <c r="F88" s="247"/>
      <c r="G88" s="247"/>
      <c r="H88" s="247"/>
      <c r="I88" s="247"/>
      <c r="J88" s="247"/>
      <c r="K88" s="247"/>
      <c r="L88" s="247"/>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47">
        <f>+DICIEMBRE!E91</f>
        <v>0</v>
      </c>
      <c r="F91" s="247"/>
      <c r="G91" s="247"/>
      <c r="H91" s="247"/>
      <c r="I91" s="247"/>
      <c r="J91" s="247"/>
      <c r="K91" s="247"/>
      <c r="L91" s="247"/>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8">
        <f>+DICIEMBRE!C94</f>
        <v>0</v>
      </c>
      <c r="D94" s="248"/>
      <c r="E94" s="248"/>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sxx/nhfxpkNnME9WnKQa5OPc27Z4C5Ss7XQw0wnraHEg5CBgU3Ij268/OSffhyz64aqKTVOQ1LN/Oa9ZMddbjA==" saltValue="/IzqAErsGKtL/vkzLj703w=="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D56:E60" name="Rango1_1_2_1_3_1"/>
    <protectedRange sqref="B7:C7 L8" name="Rango1_2_1"/>
    <protectedRange sqref="G54:G55" name="Rango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19" priority="6" operator="lessThan">
      <formula>0</formula>
    </cfRule>
    <cfRule type="cellIs" dxfId="18" priority="8" stopIfTrue="1" operator="lessThan">
      <formula>$C$21</formula>
    </cfRule>
  </conditionalFormatting>
  <conditionalFormatting sqref="F17:F20">
    <cfRule type="cellIs" dxfId="17" priority="10" stopIfTrue="1" operator="lessThan">
      <formula>0</formula>
    </cfRule>
  </conditionalFormatting>
  <conditionalFormatting sqref="L14">
    <cfRule type="cellIs" dxfId="16" priority="7" stopIfTrue="1" operator="lessThan">
      <formula>$F$21</formula>
    </cfRule>
    <cfRule type="cellIs" dxfId="15" priority="9" stopIfTrue="1" operator="lessThan">
      <formula>0</formula>
    </cfRule>
  </conditionalFormatting>
  <conditionalFormatting sqref="F21">
    <cfRule type="cellIs" dxfId="14" priority="5" operator="lessThan">
      <formula>0</formula>
    </cfRule>
  </conditionalFormatting>
  <conditionalFormatting sqref="B14:M14">
    <cfRule type="cellIs" dxfId="13" priority="4" operator="equal">
      <formula>0</formula>
    </cfRule>
  </conditionalFormatting>
  <conditionalFormatting sqref="D17:E20 L17:L18 L22:L24 C27:G29 C31:G34 C36:G38 K33:L37 C40:G42 L40:M50 D48:F49 D50:D51 F50:F51 D56:E60 J56:L60 D66:F72 L63:L73">
    <cfRule type="cellIs" dxfId="12" priority="3" operator="equal">
      <formula>0</formula>
    </cfRule>
  </conditionalFormatting>
  <conditionalFormatting sqref="C17:C20">
    <cfRule type="cellIs" dxfId="11" priority="2" operator="lessThan">
      <formula>0</formula>
    </cfRule>
  </conditionalFormatting>
  <conditionalFormatting sqref="C21">
    <cfRule type="cellIs" dxfId="10"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C17:F21 B14:D14 L14 I14 L17:L18 L22:L24 K28:L29 K33:L34 C31:G34 L46:M50 C42:C44 C27:G29 C36:G38 D44:F44 D66:F72 C40:G41 D42:G43 L40:M43 D48:D51 F50:F51 J56:L60 L63:L74">
      <formula1>0</formula1>
      <formula2>999999</formula2>
    </dataValidation>
    <dataValidation type="whole" operator="greaterThanOrEqual" allowBlank="1" showInputMessage="1" showErrorMessage="1" error="Verifique los Datos Introducidos" sqref="D57:D60 C56:D56">
      <formula1>0</formula1>
    </dataValidation>
    <dataValidation type="whole" allowBlank="1" showInputMessage="1" showErrorMessage="1" error="Solo introduzca números" sqref="L51:M51 L44:M44">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G14" sqref="G14:H14"/>
    </sheetView>
  </sheetViews>
  <sheetFormatPr baseColWidth="10" defaultRowHeight="9" x14ac:dyDescent="0.2"/>
  <cols>
    <col min="1" max="1" width="10.5703125" style="2" customWidth="1"/>
    <col min="2" max="2" width="12.7109375" style="2" customWidth="1"/>
    <col min="3" max="3" width="8.7109375" style="2" customWidth="1"/>
    <col min="4" max="5" width="8.42578125" style="2" customWidth="1"/>
    <col min="6" max="6" width="8" style="2" customWidth="1"/>
    <col min="7" max="7" width="9.5703125" style="2" customWidth="1"/>
    <col min="8"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17" customFormat="1" ht="26.25" customHeight="1" x14ac:dyDescent="0.25">
      <c r="A7" s="85" t="s">
        <v>113</v>
      </c>
      <c r="B7" s="238">
        <f>MARZO!B7</f>
        <v>0</v>
      </c>
      <c r="C7" s="238"/>
      <c r="D7" s="238"/>
      <c r="E7" s="238"/>
      <c r="F7" s="238"/>
      <c r="G7" s="238"/>
      <c r="H7" s="238"/>
      <c r="I7" s="238"/>
      <c r="J7" s="238"/>
      <c r="K7" s="54" t="s">
        <v>75</v>
      </c>
      <c r="L7" s="238">
        <f>MARZO!L7</f>
        <v>0</v>
      </c>
      <c r="M7" s="238"/>
    </row>
    <row r="8" spans="1:15" s="16" customFormat="1" ht="23.25" customHeight="1" x14ac:dyDescent="0.25">
      <c r="A8" s="239" t="s">
        <v>0</v>
      </c>
      <c r="B8" s="239"/>
      <c r="C8" s="240">
        <f>MARZO!C8</f>
        <v>0</v>
      </c>
      <c r="D8" s="240"/>
      <c r="E8" s="240"/>
      <c r="F8" s="240"/>
      <c r="G8" s="240"/>
      <c r="H8" s="85" t="s">
        <v>156</v>
      </c>
      <c r="I8" s="261" t="s">
        <v>162</v>
      </c>
      <c r="J8" s="261"/>
      <c r="K8" s="85" t="s">
        <v>2</v>
      </c>
      <c r="L8" s="241">
        <f>MARZO!L8</f>
        <v>0</v>
      </c>
      <c r="M8" s="241"/>
    </row>
    <row r="9" spans="1:15" s="16" customFormat="1" ht="4.5" customHeight="1" x14ac:dyDescent="0.2">
      <c r="A9" s="58"/>
      <c r="B9" s="58"/>
      <c r="C9" s="58"/>
      <c r="D9" s="58"/>
      <c r="E9" s="59"/>
      <c r="F9" s="60"/>
      <c r="G9" s="60"/>
      <c r="H9" s="59"/>
      <c r="I9" s="85"/>
      <c r="J9" s="58"/>
      <c r="K9" s="59"/>
      <c r="L9" s="58"/>
      <c r="M9" s="58"/>
      <c r="N9" s="18"/>
      <c r="O9" s="18"/>
    </row>
    <row r="10" spans="1:15" s="16" customFormat="1" ht="15" customHeight="1" x14ac:dyDescent="0.2">
      <c r="A10" s="62" t="s">
        <v>74</v>
      </c>
      <c r="B10" s="242">
        <f>MARZO!B10</f>
        <v>0</v>
      </c>
      <c r="C10" s="242"/>
      <c r="D10" s="242"/>
      <c r="E10" s="85" t="s">
        <v>22</v>
      </c>
      <c r="F10" s="242">
        <f>MARZO!F10</f>
        <v>0</v>
      </c>
      <c r="G10" s="242"/>
      <c r="H10" s="242"/>
      <c r="I10" s="85" t="s">
        <v>23</v>
      </c>
      <c r="J10" s="242">
        <f>MARZO!J10</f>
        <v>0</v>
      </c>
      <c r="K10" s="242"/>
      <c r="L10" s="242"/>
      <c r="M10" s="242"/>
    </row>
    <row r="11" spans="1:15" s="7" customFormat="1" ht="16.5" customHeight="1" x14ac:dyDescent="0.2">
      <c r="A11" s="96"/>
      <c r="B11" s="96"/>
      <c r="C11" s="96"/>
      <c r="D11" s="96"/>
      <c r="E11" s="96"/>
      <c r="F11" s="96"/>
      <c r="G11" s="96"/>
      <c r="H11" s="96"/>
      <c r="I11" s="96"/>
      <c r="J11" s="96"/>
      <c r="K11" s="96"/>
      <c r="L11" s="96"/>
      <c r="M11" s="96"/>
    </row>
    <row r="12" spans="1:15" ht="12.75" customHeight="1" x14ac:dyDescent="0.2">
      <c r="A12" s="262" t="s">
        <v>3</v>
      </c>
      <c r="B12" s="264" t="s">
        <v>21</v>
      </c>
      <c r="C12" s="265"/>
      <c r="D12" s="265"/>
      <c r="E12" s="265"/>
      <c r="F12" s="265"/>
      <c r="G12" s="265"/>
      <c r="H12" s="265"/>
      <c r="I12" s="265"/>
      <c r="J12" s="265"/>
      <c r="K12" s="265"/>
      <c r="L12" s="265"/>
      <c r="M12" s="266"/>
    </row>
    <row r="13" spans="1:15" ht="29.25" customHeight="1" x14ac:dyDescent="0.2">
      <c r="A13" s="263"/>
      <c r="B13" s="72" t="s">
        <v>69</v>
      </c>
      <c r="C13" s="267" t="s">
        <v>114</v>
      </c>
      <c r="D13" s="268"/>
      <c r="E13" s="267" t="s">
        <v>134</v>
      </c>
      <c r="F13" s="268"/>
      <c r="G13" s="267" t="s">
        <v>37</v>
      </c>
      <c r="H13" s="268"/>
      <c r="I13" s="267" t="s">
        <v>38</v>
      </c>
      <c r="J13" s="268"/>
      <c r="K13" s="89" t="s">
        <v>36</v>
      </c>
      <c r="L13" s="267" t="s">
        <v>49</v>
      </c>
      <c r="M13" s="268"/>
    </row>
    <row r="14" spans="1:15" ht="25.5" customHeight="1" x14ac:dyDescent="0.2">
      <c r="A14" s="90" t="s">
        <v>20</v>
      </c>
      <c r="B14" s="88">
        <f>ENERO!B14</f>
        <v>0</v>
      </c>
      <c r="C14" s="259">
        <f>ENERO!C14+FEBRERO!C14+MARZO!C14+ABRIL!C14+MAYO!C14+JUNIO!C14+JULIO!C14+AGOSTO!C14+SEPTIEMBRE!C14+OCTUBRE!C14+NOVIEMBRE!C14+DICIEMBRE!C14</f>
        <v>0</v>
      </c>
      <c r="D14" s="260"/>
      <c r="E14" s="259">
        <f>ENERO!E14+FEBRERO!E14+MARZO!E14+ABRIL!E14+MAYO!E14+JUNIO!E14+JULIO!E14+AGOSTO!E14+SEPTIEMBRE!E14+OCTUBRE!E14+NOVIEMBRE!E14+DICIEMBRE!E14</f>
        <v>0</v>
      </c>
      <c r="F14" s="260"/>
      <c r="G14" s="259">
        <f>ENERO!G14+FEBRERO!G14+MARZO!G14+ABRIL!G14+MAYO!G14+JUNIO!G14+JULIO!G14+AGOSTO!G14+SEPTIEMBRE!G14+OCTUBRE!G14+NOVIEMBRE!G14+DICIEMBRE!G14</f>
        <v>0</v>
      </c>
      <c r="H14" s="260"/>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ENERO!C17</f>
        <v>0</v>
      </c>
      <c r="D17" s="63">
        <f>ENERO!D17+FEBRERO!D17+MARZO!D17+ABRIL!D17+MAYO!D17+JUNIO!D17+JULIO!D17+AGOSTO!D17+SEPTIEMBRE!D17+OCTUBRE!D17+NOVIEMBRE!D17+DICIEMBRE!D17</f>
        <v>0</v>
      </c>
      <c r="E17" s="63">
        <f>ENERO!E17+FEBRERO!E17+MARZO!E17+ABRIL!E17+MAYO!E17+JUNIO!E17+JULIO!E17+AGOSTO!E17+SEPTIEMBRE!E17+OCTUBRE!E17+NOVIEMBRE!E17+DICIEMBRE!E17</f>
        <v>0</v>
      </c>
      <c r="F17" s="67">
        <f>+C17+D17-E17-C43</f>
        <v>0</v>
      </c>
      <c r="G17" s="50"/>
      <c r="H17" s="50"/>
      <c r="I17" s="132" t="s">
        <v>111</v>
      </c>
      <c r="J17" s="132"/>
      <c r="K17" s="132"/>
      <c r="L17" s="63">
        <f>ENERO!L17+FEBRERO!L17+MARZO!L17+ABRIL!L17+MAYO!L17+JUNIO!L17+JULIO!L17+AGOSTO!L17+SEPTIEMBRE!L17+OCTUBRE!L17+NOVIEMBRE!L17+DICIEMBRE!L17</f>
        <v>0</v>
      </c>
      <c r="M17" s="50"/>
    </row>
    <row r="18" spans="1:13" ht="20.25" customHeight="1" x14ac:dyDescent="0.2">
      <c r="A18" s="130" t="s">
        <v>35</v>
      </c>
      <c r="B18" s="131"/>
      <c r="C18" s="63">
        <f>ENERO!C18</f>
        <v>0</v>
      </c>
      <c r="D18" s="63">
        <f>ENERO!D18+FEBRERO!D18+MARZO!D18+ABRIL!D18+MAYO!D18+JUNIO!D18+JULIO!D18+AGOSTO!D18+SEPTIEMBRE!D18+OCTUBRE!D18+NOVIEMBRE!D18+DICIEMBRE!D18</f>
        <v>0</v>
      </c>
      <c r="E18" s="63">
        <f>ENERO!E18+FEBRERO!E18+MARZO!E18+ABRIL!E18+MAYO!E18+JUNIO!E18+JULIO!E18+AGOSTO!E18+SEPTIEMBRE!E18+OCTUBRE!E18+NOVIEMBRE!E18+DICIEMBRE!E18</f>
        <v>0</v>
      </c>
      <c r="F18" s="67">
        <f>+C18+D18-E18-D43</f>
        <v>0</v>
      </c>
      <c r="G18" s="50"/>
      <c r="H18" s="36"/>
      <c r="I18" s="132" t="s">
        <v>50</v>
      </c>
      <c r="J18" s="132"/>
      <c r="K18" s="132"/>
      <c r="L18" s="63">
        <f>ENERO!L18+FEBRERO!L18+MARZO!L18+ABRIL!L18+MAYO!L18+JUNIO!L18+JULIO!L18+AGOSTO!L18+SEPTIEMBRE!L18+OCTUBRE!L18+NOVIEMBRE!L18+DICIEMBRE!L18</f>
        <v>0</v>
      </c>
      <c r="M18" s="50"/>
    </row>
    <row r="19" spans="1:13" ht="20.25" customHeight="1" x14ac:dyDescent="0.2">
      <c r="A19" s="130" t="s">
        <v>48</v>
      </c>
      <c r="B19" s="131"/>
      <c r="C19" s="63">
        <f>ENERO!C19</f>
        <v>0</v>
      </c>
      <c r="D19" s="63">
        <f>ENERO!D19+FEBRERO!D19+MARZO!D19+ABRIL!D19+MAYO!D19+JUNIO!D19+JULIO!D19+AGOSTO!D19+SEPTIEMBRE!D19+OCTUBRE!D19+NOVIEMBRE!D19+DICIEMBRE!D19</f>
        <v>0</v>
      </c>
      <c r="E19" s="63">
        <f>ENERO!E19+FEBRERO!E19+MARZO!E19+ABRIL!E19+MAYO!E19+JUNIO!E19+JULIO!E19+AGOSTO!E19+SEPTIEMBRE!E19+OCTUBRE!E19+NOVIEMBRE!E19+DICIEMBRE!E19</f>
        <v>0</v>
      </c>
      <c r="F19" s="67">
        <f>+C19+D19-E19-E43</f>
        <v>0</v>
      </c>
      <c r="G19" s="50"/>
      <c r="H19" s="36"/>
      <c r="I19" s="50"/>
      <c r="J19" s="50"/>
      <c r="K19" s="50"/>
      <c r="L19" s="50"/>
      <c r="M19" s="50"/>
    </row>
    <row r="20" spans="1:13" ht="20.25" customHeight="1" x14ac:dyDescent="0.2">
      <c r="A20" s="130" t="s">
        <v>135</v>
      </c>
      <c r="B20" s="131"/>
      <c r="C20" s="63">
        <f>ENERO!C20</f>
        <v>0</v>
      </c>
      <c r="D20" s="63">
        <f>ENERO!D20+FEBRERO!D20+MARZO!D20+ABRIL!D20+MAYO!D20+JUNIO!D20+JULIO!D20+AGOSTO!D20+SEPTIEMBRE!D20+OCTUBRE!D20+NOVIEMBRE!D20+DICIEMBRE!D20</f>
        <v>0</v>
      </c>
      <c r="E20" s="63">
        <f>ENERO!E20+FEBRERO!E20+MARZO!E20+ABRIL!E20+MAYO!E20+JUNIO!E20+JULIO!E20+AGOSTO!E20+SEPTIEMBRE!E20+OCTUBRE!E20+NOVIEMBRE!E20+DICIEMBRE!E20</f>
        <v>0</v>
      </c>
      <c r="F20" s="67">
        <f>+C20+D20-E20-F43</f>
        <v>0</v>
      </c>
      <c r="G20" s="50"/>
      <c r="H20" s="36"/>
      <c r="I20" s="50"/>
      <c r="J20" s="50"/>
      <c r="K20" s="50"/>
      <c r="L20" s="50"/>
      <c r="M20" s="50"/>
    </row>
    <row r="21" spans="1:13" ht="20.25" customHeight="1" x14ac:dyDescent="0.2">
      <c r="A21" s="153" t="s">
        <v>46</v>
      </c>
      <c r="B21" s="153"/>
      <c r="C21" s="67">
        <f>SUM(C17:C20)</f>
        <v>0</v>
      </c>
      <c r="D21" s="67">
        <f t="shared" ref="D21:F21" si="0">SUM(D17:D20)</f>
        <v>0</v>
      </c>
      <c r="E21" s="67">
        <f t="shared" si="0"/>
        <v>0</v>
      </c>
      <c r="F21" s="67">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63">
        <f>ENERO!L22+FEBRERO!L22+MARZO!L22+ABRIL!L22+MAYO!L22+JUNIO!L22+JULIO!L22+AGOSTO!L22+SEPTIEMBRE!L22+OCTUBRE!L22+NOVIEMBRE!L22+DICIEMBRE!L22</f>
        <v>0</v>
      </c>
      <c r="M22" s="50"/>
    </row>
    <row r="23" spans="1:13" ht="20.25" customHeight="1" x14ac:dyDescent="0.2">
      <c r="A23" s="215" t="s">
        <v>98</v>
      </c>
      <c r="B23" s="216"/>
      <c r="C23" s="216"/>
      <c r="D23" s="216"/>
      <c r="E23" s="216"/>
      <c r="F23" s="216"/>
      <c r="G23" s="217"/>
      <c r="H23" s="50"/>
      <c r="I23" s="133" t="s">
        <v>68</v>
      </c>
      <c r="J23" s="134"/>
      <c r="K23" s="135"/>
      <c r="L23" s="63">
        <f>ENERO!L23+FEBRERO!L23+MARZO!L23+ABRIL!L23+MAYO!L23+JUNIO!L23+JULIO!L23+AGOSTO!L23+SEPTIEMBRE!L23+OCTUBRE!L23+NOVIEMBRE!L23+DICIEMBRE!L23</f>
        <v>0</v>
      </c>
      <c r="M23" s="50"/>
    </row>
    <row r="24" spans="1:13" ht="15.75" customHeight="1" x14ac:dyDescent="0.2">
      <c r="A24" s="208" t="s">
        <v>87</v>
      </c>
      <c r="B24" s="208"/>
      <c r="C24" s="212" t="s">
        <v>130</v>
      </c>
      <c r="D24" s="213"/>
      <c r="E24" s="213"/>
      <c r="F24" s="214"/>
      <c r="G24" s="207" t="s">
        <v>86</v>
      </c>
      <c r="H24" s="50"/>
      <c r="I24" s="133" t="s">
        <v>115</v>
      </c>
      <c r="J24" s="134"/>
      <c r="K24" s="135"/>
      <c r="L24" s="63">
        <f>ENERO!L24+FEBRERO!L24+MARZO!L24+ABRIL!L24+MAYO!L24+JUNIO!L24+JULIO!L24+AGOSTO!L24+SEPTIEMBRE!L24+OCTUBRE!L24+NOVIEMBRE!L24+DICIEMBRE!L24</f>
        <v>0</v>
      </c>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3">
        <f>ENERO!C27+FEBRERO!C27+MARZO!C27+ABRIL!C27+MAYO!C27+JUNIO!C27+JULIO!C27+AGOSTO!C27+SEPTIEMBRE!C27+OCTUBRE!C27+NOVIEMBRE!C27+DICIEMBRE!C27</f>
        <v>0</v>
      </c>
      <c r="D27" s="63">
        <f>ENERO!D27+FEBRERO!D27+MARZO!D27+ABRIL!D27+MAYO!D27+JUNIO!D27+JULIO!D27+AGOSTO!D27+SEPTIEMBRE!D27+OCTUBRE!D27+NOVIEMBRE!D27+DICIEMBRE!D27</f>
        <v>0</v>
      </c>
      <c r="E27" s="63">
        <f>ENERO!E27+FEBRERO!E27+MARZO!E27+ABRIL!E27+MAYO!E27+JUNIO!E27+JULIO!E27+AGOSTO!E27+SEPTIEMBRE!E27+OCTUBRE!E27+NOVIEMBRE!E27+DICIEMBRE!E27</f>
        <v>0</v>
      </c>
      <c r="F27" s="63">
        <f>ENERO!F27+FEBRERO!F27+MARZO!F27+ABRIL!F27+MAYO!F27+JUNIO!F27+JULIO!F27+AGOSTO!F27+SEPTIEMBRE!F27+OCTUBRE!F27+NOVIEMBRE!F27+DICIEMBRE!F27</f>
        <v>0</v>
      </c>
      <c r="G27" s="63">
        <f>ENERO!G27+FEBRERO!G27+MARZO!G27+ABRIL!G27+MAYO!G27+JUNIO!G27+JULIO!G27+AGOSTO!G27+SEPTIEMBRE!G27+OCTUBRE!G27+NOVIEMBRE!G27+DICIEMBRE!G27</f>
        <v>0</v>
      </c>
      <c r="H27" s="50"/>
      <c r="I27" s="128" t="s">
        <v>117</v>
      </c>
      <c r="J27" s="152"/>
      <c r="K27" s="91" t="s">
        <v>19</v>
      </c>
      <c r="L27" s="91" t="s">
        <v>118</v>
      </c>
      <c r="M27" s="50"/>
    </row>
    <row r="28" spans="1:13" ht="20.25" customHeight="1" x14ac:dyDescent="0.2">
      <c r="A28" s="199" t="s">
        <v>77</v>
      </c>
      <c r="B28" s="200"/>
      <c r="C28" s="63">
        <f>ENERO!C28+FEBRERO!C28+MARZO!C28+ABRIL!C28+MAYO!C28+JUNIO!C28+JULIO!C28+AGOSTO!C28+SEPTIEMBRE!C28+OCTUBRE!C28+NOVIEMBRE!C28+DICIEMBRE!C28</f>
        <v>0</v>
      </c>
      <c r="D28" s="63">
        <f>ENERO!D28+FEBRERO!D28+MARZO!D28+ABRIL!D28+MAYO!D28+JUNIO!D28+JULIO!D28+AGOSTO!D28+SEPTIEMBRE!D28+OCTUBRE!D28+NOVIEMBRE!D28+DICIEMBRE!D28</f>
        <v>0</v>
      </c>
      <c r="E28" s="63">
        <f>ENERO!E28+FEBRERO!E28+MARZO!E28+ABRIL!E28+MAYO!E28+JUNIO!E28+JULIO!E28+AGOSTO!E28+SEPTIEMBRE!E28+OCTUBRE!E28+NOVIEMBRE!E28+DICIEMBRE!E28</f>
        <v>0</v>
      </c>
      <c r="F28" s="63">
        <f>ENERO!F28+FEBRERO!F28+MARZO!F28+ABRIL!F28+MAYO!F28+JUNIO!F28+JULIO!F28+AGOSTO!F28+SEPTIEMBRE!F28+OCTUBRE!F28+NOVIEMBRE!F28+DICIEMBRE!F28</f>
        <v>0</v>
      </c>
      <c r="G28" s="63">
        <f>ENERO!G28+FEBRERO!G28+MARZO!G28+ABRIL!G28+MAYO!G28+JUNIO!G28+JULIO!G28+AGOSTO!G28+SEPTIEMBRE!G28+OCTUBRE!G28+NOVIEMBRE!G28+DICIEMBRE!G28</f>
        <v>0</v>
      </c>
      <c r="H28" s="50"/>
      <c r="I28" s="236" t="s">
        <v>16</v>
      </c>
      <c r="J28" s="237"/>
      <c r="K28" s="63">
        <f>ENERO!K28+FEBRERO!K28+MARZO!K28+ABRIL!K28+MAYO!K28+JUNIO!K28+JULIO!K28+AGOSTO!K28+SEPTIEMBRE!K28+OCTUBRE!K28+NOVIEMBRE!K28+DICIEMBRE!K28</f>
        <v>0</v>
      </c>
      <c r="L28" s="63">
        <f>ENERO!L28+FEBRERO!L28+MARZO!L28+ABRIL!L28+MAYO!L28+JUNIO!L28+JULIO!L28+AGOSTO!L28+SEPTIEMBRE!L28+OCTUBRE!L28+NOVIEMBRE!L28+DICIEMBRE!L28</f>
        <v>0</v>
      </c>
      <c r="M28" s="50"/>
    </row>
    <row r="29" spans="1:13" ht="20.25" customHeight="1" x14ac:dyDescent="0.2">
      <c r="A29" s="199" t="s">
        <v>78</v>
      </c>
      <c r="B29" s="200"/>
      <c r="C29" s="63">
        <f>ENERO!C29+FEBRERO!C29+MARZO!C29+ABRIL!C29+MAYO!C29+JUNIO!C29+JULIO!C29+AGOSTO!C29+SEPTIEMBRE!C29+OCTUBRE!C29+NOVIEMBRE!C29+DICIEMBRE!C29</f>
        <v>0</v>
      </c>
      <c r="D29" s="63">
        <f>ENERO!D29+FEBRERO!D29+MARZO!D29+ABRIL!D29+MAYO!D29+JUNIO!D29+JULIO!D29+AGOSTO!D29+SEPTIEMBRE!D29+OCTUBRE!D29+NOVIEMBRE!D29+DICIEMBRE!D29</f>
        <v>0</v>
      </c>
      <c r="E29" s="63">
        <f>ENERO!E29+FEBRERO!E29+MARZO!E29+ABRIL!E29+MAYO!E29+JUNIO!E29+JULIO!E29+AGOSTO!E29+SEPTIEMBRE!E29+OCTUBRE!E29+NOVIEMBRE!E29+DICIEMBRE!E29</f>
        <v>0</v>
      </c>
      <c r="F29" s="63">
        <f>ENERO!F29+FEBRERO!F29+MARZO!F29+ABRIL!F29+MAYO!F29+JUNIO!F29+JULIO!F29+AGOSTO!F29+SEPTIEMBRE!F29+OCTUBRE!F29+NOVIEMBRE!F29+DICIEMBRE!F29</f>
        <v>0</v>
      </c>
      <c r="G29" s="63">
        <f>ENERO!G29+FEBRERO!G29+MARZO!G29+ABRIL!G29+MAYO!G29+JUNIO!G29+JULIO!G29+AGOSTO!G29+SEPTIEMBRE!G29+OCTUBRE!G29+NOVIEMBRE!G29+DICIEMBRE!G29</f>
        <v>0</v>
      </c>
      <c r="H29" s="50"/>
      <c r="I29" s="236" t="s">
        <v>17</v>
      </c>
      <c r="J29" s="237"/>
      <c r="K29" s="63">
        <f>ENERO!K29+FEBRERO!K29+MARZO!K29+ABRIL!K29+MAYO!K29+JUNIO!K29+JULIO!K29+AGOSTO!K29+SEPTIEMBRE!K29+OCTUBRE!K29+NOVIEMBRE!K29+DICIEMBRE!K29</f>
        <v>0</v>
      </c>
      <c r="L29" s="63">
        <f>ENERO!L29+FEBRERO!L29+MARZO!L29+ABRIL!L29+MAYO!L29+JUNIO!L29+JULIO!L29+AGOSTO!L29+SEPTIEMBRE!L29+OCTUBRE!L29+NOVIEMBRE!L29+DICIEMBRE!L29</f>
        <v>0</v>
      </c>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63">
        <f>ENERO!C31+FEBRERO!C31+MARZO!C31+ABRIL!C31+MAYO!C31+JUNIO!C31+JULIO!C31+AGOSTO!C31+SEPTIEMBRE!C31+OCTUBRE!C31+NOVIEMBRE!C31+DICIEMBRE!C31</f>
        <v>0</v>
      </c>
      <c r="D31" s="63">
        <f>ENERO!D31+FEBRERO!D31+MARZO!D31+ABRIL!D31+MAYO!D31+JUNIO!D31+JULIO!D31+AGOSTO!D31+SEPTIEMBRE!D31+OCTUBRE!D31+NOVIEMBRE!D31+DICIEMBRE!D31</f>
        <v>0</v>
      </c>
      <c r="E31" s="63">
        <f>ENERO!E31+FEBRERO!E31+MARZO!E31+ABRIL!E31+MAYO!E31+JUNIO!E31+JULIO!E31+AGOSTO!E31+SEPTIEMBRE!E31+OCTUBRE!E31+NOVIEMBRE!E31+DICIEMBRE!E31</f>
        <v>0</v>
      </c>
      <c r="F31" s="63">
        <f>ENERO!F31+FEBRERO!F31+MARZO!F31+ABRIL!F31+MAYO!F31+JUNIO!F31+JULIO!F31+AGOSTO!F31+SEPTIEMBRE!F31+OCTUBRE!F31+NOVIEMBRE!F31+DICIEMBRE!F31</f>
        <v>0</v>
      </c>
      <c r="G31" s="63">
        <f>ENERO!G31+FEBRERO!G31+MARZO!G31+ABRIL!G31+MAYO!G31+JUNIO!G31+JULIO!G31+AGOSTO!G31+SEPTIEMBRE!G31+OCTUBRE!G31+NOVIEMBRE!G31+DICIEMBRE!G31</f>
        <v>0</v>
      </c>
      <c r="H31" s="50"/>
      <c r="I31" s="209" t="s">
        <v>161</v>
      </c>
      <c r="J31" s="209"/>
      <c r="K31" s="209"/>
      <c r="L31" s="209"/>
      <c r="M31" s="50"/>
    </row>
    <row r="32" spans="1:13" ht="19.5" customHeight="1" x14ac:dyDescent="0.2">
      <c r="A32" s="199" t="s">
        <v>77</v>
      </c>
      <c r="B32" s="200"/>
      <c r="C32" s="63">
        <f>ENERO!C32+FEBRERO!C32+MARZO!C32+ABRIL!C32+MAYO!C32+JUNIO!C32+JULIO!C32+AGOSTO!C32+SEPTIEMBRE!C32+OCTUBRE!C32+NOVIEMBRE!C32+DICIEMBRE!C32</f>
        <v>0</v>
      </c>
      <c r="D32" s="63">
        <f>ENERO!D32+FEBRERO!D32+MARZO!D32+ABRIL!D32+MAYO!D32+JUNIO!D32+JULIO!D32+AGOSTO!D32+SEPTIEMBRE!D32+OCTUBRE!D32+NOVIEMBRE!D32+DICIEMBRE!D32</f>
        <v>0</v>
      </c>
      <c r="E32" s="63">
        <f>ENERO!E32+FEBRERO!E32+MARZO!E32+ABRIL!E32+MAYO!E32+JUNIO!E32+JULIO!E32+AGOSTO!E32+SEPTIEMBRE!E32+OCTUBRE!E32+NOVIEMBRE!E32+DICIEMBRE!E32</f>
        <v>0</v>
      </c>
      <c r="F32" s="63">
        <f>ENERO!F32+FEBRERO!F32+MARZO!F32+ABRIL!F32+MAYO!F32+JUNIO!F32+JULIO!F32+AGOSTO!F32+SEPTIEMBRE!F32+OCTUBRE!F32+NOVIEMBRE!F32+DICIEMBRE!F32</f>
        <v>0</v>
      </c>
      <c r="G32" s="63">
        <f>ENERO!G32+FEBRERO!G32+MARZO!G32+ABRIL!G32+MAYO!G32+JUNIO!G32+JULIO!G32+AGOSTO!G32+SEPTIEMBRE!G32+OCTUBRE!G32+NOVIEMBRE!G32+DICIEMBRE!G32</f>
        <v>0</v>
      </c>
      <c r="H32" s="50"/>
      <c r="I32" s="210" t="s">
        <v>80</v>
      </c>
      <c r="J32" s="22" t="s">
        <v>81</v>
      </c>
      <c r="K32" s="19" t="s">
        <v>18</v>
      </c>
      <c r="L32" s="19" t="s">
        <v>19</v>
      </c>
      <c r="M32" s="50"/>
    </row>
    <row r="33" spans="1:14" ht="21" customHeight="1" x14ac:dyDescent="0.2">
      <c r="A33" s="199" t="s">
        <v>78</v>
      </c>
      <c r="B33" s="200"/>
      <c r="C33" s="63">
        <f>ENERO!C33+FEBRERO!C33+MARZO!C33+ABRIL!C33+MAYO!C33+JUNIO!C33+JULIO!C33+AGOSTO!C33+SEPTIEMBRE!C33+OCTUBRE!C33+NOVIEMBRE!C33+DICIEMBRE!C33</f>
        <v>0</v>
      </c>
      <c r="D33" s="63">
        <f>ENERO!D33+FEBRERO!D33+MARZO!D33+ABRIL!D33+MAYO!D33+JUNIO!D33+JULIO!D33+AGOSTO!D33+SEPTIEMBRE!D33+OCTUBRE!D33+NOVIEMBRE!D33+DICIEMBRE!D33</f>
        <v>0</v>
      </c>
      <c r="E33" s="63">
        <f>ENERO!E33+FEBRERO!E33+MARZO!E33+ABRIL!E33+MAYO!E33+JUNIO!E33+JULIO!E33+AGOSTO!E33+SEPTIEMBRE!E33+OCTUBRE!E33+NOVIEMBRE!E33+DICIEMBRE!E33</f>
        <v>0</v>
      </c>
      <c r="F33" s="63">
        <f>ENERO!F33+FEBRERO!F33+MARZO!F33+ABRIL!F33+MAYO!F33+JUNIO!F33+JULIO!F33+AGOSTO!F33+SEPTIEMBRE!F33+OCTUBRE!F33+NOVIEMBRE!F33+DICIEMBRE!F33</f>
        <v>0</v>
      </c>
      <c r="G33" s="63">
        <f>ENERO!G33+FEBRERO!G33+MARZO!G33+ABRIL!G33+MAYO!G33+JUNIO!G33+JULIO!G33+AGOSTO!G33+SEPTIEMBRE!G33+OCTUBRE!G33+NOVIEMBRE!G33+DICIEMBRE!G33</f>
        <v>0</v>
      </c>
      <c r="H33" s="50"/>
      <c r="I33" s="210"/>
      <c r="J33" s="21" t="s">
        <v>16</v>
      </c>
      <c r="K33" s="63">
        <f>ENERO!K33+FEBRERO!K33+MARZO!K33+ABRIL!K33+MAYO!K33+JUNIO!K33+JULIO!K33+AGOSTO!K33+SEPTIEMBRE!K33+OCTUBRE!K33+NOVIEMBRE!K33+DICIEMBRE!K33</f>
        <v>0</v>
      </c>
      <c r="L33" s="63">
        <f>ENERO!L33+FEBRERO!L33+MARZO!L33+ABRIL!L33+MAYO!L33+JUNIO!L33+JULIO!L33+AGOSTO!L33+SEPTIEMBRE!L33+OCTUBRE!L33+NOVIEMBRE!L33+DICIEMBRE!L33</f>
        <v>0</v>
      </c>
      <c r="M33" s="50"/>
    </row>
    <row r="34" spans="1:14" ht="19.5" customHeight="1" x14ac:dyDescent="0.2">
      <c r="A34" s="199" t="s">
        <v>79</v>
      </c>
      <c r="B34" s="200"/>
      <c r="C34" s="63">
        <f>ENERO!C34+FEBRERO!C34+MARZO!C34+ABRIL!C34+MAYO!C34+JUNIO!C34+JULIO!C34+AGOSTO!C34+SEPTIEMBRE!C34+OCTUBRE!C34+NOVIEMBRE!C34+DICIEMBRE!C34</f>
        <v>0</v>
      </c>
      <c r="D34" s="63">
        <f>ENERO!D34+FEBRERO!D34+MARZO!D34+ABRIL!D34+MAYO!D34+JUNIO!D34+JULIO!D34+AGOSTO!D34+SEPTIEMBRE!D34+OCTUBRE!D34+NOVIEMBRE!D34+DICIEMBRE!D34</f>
        <v>0</v>
      </c>
      <c r="E34" s="63">
        <f>ENERO!E34+FEBRERO!E34+MARZO!E34+ABRIL!E34+MAYO!E34+JUNIO!E34+JULIO!E34+AGOSTO!E34+SEPTIEMBRE!E34+OCTUBRE!E34+NOVIEMBRE!E34+DICIEMBRE!E34</f>
        <v>0</v>
      </c>
      <c r="F34" s="63">
        <f>ENERO!F34+FEBRERO!F34+MARZO!F34+ABRIL!F34+MAYO!F34+JUNIO!F34+JULIO!F34+AGOSTO!F34+SEPTIEMBRE!F34+OCTUBRE!F34+NOVIEMBRE!F34+DICIEMBRE!F34</f>
        <v>0</v>
      </c>
      <c r="G34" s="63">
        <f>ENERO!G34+FEBRERO!G34+MARZO!G34+ABRIL!G34+MAYO!G34+JUNIO!G34+JULIO!G34+AGOSTO!G34+SEPTIEMBRE!G34+OCTUBRE!G34+NOVIEMBRE!G34+DICIEMBRE!G34</f>
        <v>0</v>
      </c>
      <c r="H34" s="50"/>
      <c r="I34" s="210"/>
      <c r="J34" s="20" t="s">
        <v>17</v>
      </c>
      <c r="K34" s="63">
        <f>ENERO!K34+FEBRERO!K34+MARZO!K34+ABRIL!K34+MAYO!K34+JUNIO!K34+JULIO!K34+AGOSTO!K34+SEPTIEMBRE!K34+OCTUBRE!K34+NOVIEMBRE!K34+DICIEMBRE!K34</f>
        <v>0</v>
      </c>
      <c r="L34" s="63">
        <f>ENERO!L34+FEBRERO!L34+MARZO!L34+ABRIL!L34+MAYO!L34+JUNIO!L34+JULIO!L34+AGOSTO!L34+SEPTIEMBRE!L34+OCTUBRE!L34+NOVIEMBRE!L34+DICIEMBRE!L34</f>
        <v>0</v>
      </c>
      <c r="M34" s="50"/>
    </row>
    <row r="35" spans="1:14" ht="17.25" customHeight="1" x14ac:dyDescent="0.2">
      <c r="A35" s="221" t="s">
        <v>128</v>
      </c>
      <c r="B35" s="222"/>
      <c r="C35" s="222"/>
      <c r="D35" s="222"/>
      <c r="E35" s="222"/>
      <c r="F35" s="222"/>
      <c r="G35" s="223"/>
      <c r="H35" s="50"/>
      <c r="I35" s="193" t="s">
        <v>132</v>
      </c>
      <c r="J35" s="193"/>
      <c r="K35" s="258">
        <f>+ENERO!K35+FEBRERO!K35+MARZO!K35+ABRIL!K35+MAYO!K35+JUNIO!K35+JULIO!K35+AGOSTO!K35+SEPTIEMBRE!K35+OCTUBRE!K35+NOVIEMBRE!K35+DICIEMBRE!K35</f>
        <v>0</v>
      </c>
      <c r="L35" s="258"/>
      <c r="M35" s="50"/>
    </row>
    <row r="36" spans="1:14" ht="19.5" customHeight="1" x14ac:dyDescent="0.2">
      <c r="A36" s="136" t="s">
        <v>40</v>
      </c>
      <c r="B36" s="137"/>
      <c r="C36" s="63">
        <f>ENERO!C36+FEBRERO!C36+MARZO!C36+ABRIL!C36+MAYO!C36+JUNIO!C36+JULIO!C36+AGOSTO!C36+SEPTIEMBRE!C36+OCTUBRE!C36+NOVIEMBRE!C36+DICIEMBRE!C36</f>
        <v>0</v>
      </c>
      <c r="D36" s="63">
        <f>ENERO!D36+FEBRERO!D36+MARZO!D36+ABRIL!D36+MAYO!D36+JUNIO!D36+JULIO!D36+AGOSTO!D36+SEPTIEMBRE!D36+OCTUBRE!D36+NOVIEMBRE!D36+DICIEMBRE!D36</f>
        <v>0</v>
      </c>
      <c r="E36" s="63">
        <f>ENERO!E36+FEBRERO!E36+MARZO!E36+ABRIL!E36+MAYO!E36+JUNIO!E36+JULIO!E36+AGOSTO!E36+SEPTIEMBRE!E36+OCTUBRE!E36+NOVIEMBRE!E36+DICIEMBRE!E36</f>
        <v>0</v>
      </c>
      <c r="F36" s="63">
        <f>ENERO!F36+FEBRERO!F36+MARZO!F36+ABRIL!F36+MAYO!F36+JUNIO!F36+JULIO!F36+AGOSTO!F36+SEPTIEMBRE!F36+OCTUBRE!F36+NOVIEMBRE!F36+DICIEMBRE!F36</f>
        <v>0</v>
      </c>
      <c r="G36" s="63">
        <f>ENERO!G36+FEBRERO!G36+MARZO!G36+ABRIL!G36+MAYO!G36+JUNIO!G36+JULIO!G36+AGOSTO!G36+SEPTIEMBRE!G36+OCTUBRE!G36+NOVIEMBRE!G36+DICIEMBRE!G36</f>
        <v>0</v>
      </c>
      <c r="H36" s="50"/>
      <c r="I36" s="193" t="s">
        <v>31</v>
      </c>
      <c r="J36" s="193"/>
      <c r="K36" s="258">
        <f>+ENERO!K36+FEBRERO!K36+MARZO!K36+ABRIL!K36+MAYO!K36+JUNIO!K36+JULIO!K36+AGOSTO!K36+SEPTIEMBRE!K36+OCTUBRE!K36+NOVIEMBRE!K36+DICIEMBRE!K36</f>
        <v>0</v>
      </c>
      <c r="L36" s="258"/>
      <c r="M36" s="50"/>
    </row>
    <row r="37" spans="1:14" ht="19.5" customHeight="1" x14ac:dyDescent="0.2">
      <c r="A37" s="130" t="s">
        <v>41</v>
      </c>
      <c r="B37" s="131"/>
      <c r="C37" s="63">
        <f>ENERO!C37+FEBRERO!C37+MARZO!C37+ABRIL!C37+MAYO!C37+JUNIO!C37+JULIO!C37+AGOSTO!C37+SEPTIEMBRE!C37+OCTUBRE!C37+NOVIEMBRE!C37+DICIEMBRE!C37</f>
        <v>0</v>
      </c>
      <c r="D37" s="63">
        <f>ENERO!D37+FEBRERO!D37+MARZO!D37+ABRIL!D37+MAYO!D37+JUNIO!D37+JULIO!D37+AGOSTO!D37+SEPTIEMBRE!D37+OCTUBRE!D37+NOVIEMBRE!D37+DICIEMBRE!D37</f>
        <v>0</v>
      </c>
      <c r="E37" s="63">
        <f>ENERO!E37+FEBRERO!E37+MARZO!E37+ABRIL!E37+MAYO!E37+JUNIO!E37+JULIO!E37+AGOSTO!E37+SEPTIEMBRE!E37+OCTUBRE!E37+NOVIEMBRE!E37+DICIEMBRE!E37</f>
        <v>0</v>
      </c>
      <c r="F37" s="63">
        <f>ENERO!F37+FEBRERO!F37+MARZO!F37+ABRIL!F37+MAYO!F37+JUNIO!F37+JULIO!F37+AGOSTO!F37+SEPTIEMBRE!F37+OCTUBRE!F37+NOVIEMBRE!F37+DICIEMBRE!F37</f>
        <v>0</v>
      </c>
      <c r="G37" s="63">
        <f>ENERO!G37+FEBRERO!G37+MARZO!G37+ABRIL!G37+MAYO!G37+JUNIO!G37+JULIO!G37+AGOSTO!G37+SEPTIEMBRE!G37+OCTUBRE!G37+NOVIEMBRE!G37+DICIEMBRE!G37</f>
        <v>0</v>
      </c>
      <c r="H37" s="50"/>
      <c r="I37" s="193" t="s">
        <v>116</v>
      </c>
      <c r="J37" s="193"/>
      <c r="K37" s="258">
        <f>+ENERO!K37+FEBRERO!K37+MARZO!K37+ABRIL!K37+MAYO!K37+JUNIO!K37+JULIO!K37+AGOSTO!K37+SEPTIEMBRE!K37+OCTUBRE!K37+NOVIEMBRE!K37+DICIEMBRE!K37</f>
        <v>0</v>
      </c>
      <c r="L37" s="258"/>
      <c r="M37" s="50"/>
    </row>
    <row r="38" spans="1:14" ht="19.5" customHeight="1" x14ac:dyDescent="0.2">
      <c r="A38" s="130" t="s">
        <v>42</v>
      </c>
      <c r="B38" s="131"/>
      <c r="C38" s="63">
        <f>ENERO!C38+FEBRERO!C38+MARZO!C38+ABRIL!C38+MAYO!C38+JUNIO!C38+JULIO!C38+AGOSTO!C38+SEPTIEMBRE!C38+OCTUBRE!C38+NOVIEMBRE!C38+DICIEMBRE!C38</f>
        <v>0</v>
      </c>
      <c r="D38" s="63">
        <f>ENERO!D38+FEBRERO!D38+MARZO!D38+ABRIL!D38+MAYO!D38+JUNIO!D38+JULIO!D38+AGOSTO!D38+SEPTIEMBRE!D38+OCTUBRE!D38+NOVIEMBRE!D38+DICIEMBRE!D38</f>
        <v>0</v>
      </c>
      <c r="E38" s="63">
        <f>ENERO!E38+FEBRERO!E38+MARZO!E38+ABRIL!E38+MAYO!E38+JUNIO!E38+JULIO!E38+AGOSTO!E38+SEPTIEMBRE!E38+OCTUBRE!E38+NOVIEMBRE!E38+DICIEMBRE!E38</f>
        <v>0</v>
      </c>
      <c r="F38" s="63">
        <f>ENERO!F38+FEBRERO!F38+MARZO!F38+ABRIL!F38+MAYO!F38+JUNIO!F38+JULIO!F38+AGOSTO!F38+SEPTIEMBRE!F38+OCTUBRE!F38+NOVIEMBRE!F38+DICIEMBRE!F38</f>
        <v>0</v>
      </c>
      <c r="G38" s="63">
        <f>ENERO!G38+FEBRERO!G38+MARZO!G38+ABRIL!G38+MAYO!G38+JUNIO!G38+JULIO!G38+AGOSTO!G38+SEPTIEMBRE!G38+OCTUBRE!G38+NOVIEMBRE!G38+DICIEMBRE!G38</f>
        <v>0</v>
      </c>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3">
        <f>ENERO!C40+FEBRERO!C40+MARZO!C40+ABRIL!C40+MAYO!C40+JUNIO!C40+JULIO!C40+AGOSTO!C40+SEPTIEMBRE!C40+OCTUBRE!C40+NOVIEMBRE!C40+DICIEMBRE!C40</f>
        <v>0</v>
      </c>
      <c r="D40" s="63">
        <f>ENERO!D40+FEBRERO!D40+MARZO!D40+ABRIL!D40+MAYO!D40+JUNIO!D40+JULIO!D40+AGOSTO!D40+SEPTIEMBRE!D40+OCTUBRE!D40+NOVIEMBRE!D40+DICIEMBRE!D40</f>
        <v>0</v>
      </c>
      <c r="E40" s="63">
        <f>ENERO!E40+FEBRERO!E40+MARZO!E40+ABRIL!E40+MAYO!E40+JUNIO!E40+JULIO!E40+AGOSTO!E40+SEPTIEMBRE!E40+OCTUBRE!E40+NOVIEMBRE!E40+DICIEMBRE!E40</f>
        <v>0</v>
      </c>
      <c r="F40" s="63">
        <f>ENERO!F40+FEBRERO!F40+MARZO!F40+ABRIL!F40+MAYO!F40+JUNIO!F40+JULIO!F40+AGOSTO!F40+SEPTIEMBRE!F40+OCTUBRE!F40+NOVIEMBRE!F40+DICIEMBRE!F40</f>
        <v>0</v>
      </c>
      <c r="G40" s="63">
        <f>ENERO!G40+FEBRERO!G40+MARZO!G40+ABRIL!G40+MAYO!G40+JUNIO!G40+JULIO!G40+AGOSTO!G40+SEPTIEMBRE!G40+OCTUBRE!G40+NOVIEMBRE!G40+DICIEMBRE!G40</f>
        <v>0</v>
      </c>
      <c r="H40" s="50"/>
      <c r="I40" s="224" t="s">
        <v>53</v>
      </c>
      <c r="J40" s="225"/>
      <c r="K40" s="226"/>
      <c r="L40" s="63">
        <f>ENERO!L40+FEBRERO!L40+MARZO!L40+ABRIL!L40+MAYO!L40+JUNIO!L40+JULIO!L40+AGOSTO!L40+SEPTIEMBRE!L40+OCTUBRE!L40+NOVIEMBRE!L40+DICIEMBRE!L40</f>
        <v>0</v>
      </c>
      <c r="M40" s="63">
        <f>ENERO!M40+FEBRERO!M40+MARZO!M40+ABRIL!M40+MAYO!M40+JUNIO!M40+JULIO!M40+AGOSTO!M40+SEPTIEMBRE!M40+OCTUBRE!M40+NOVIEMBRE!M40+DICIEMBRE!M40</f>
        <v>0</v>
      </c>
    </row>
    <row r="41" spans="1:14" ht="18" customHeight="1" x14ac:dyDescent="0.2">
      <c r="A41" s="130" t="s">
        <v>44</v>
      </c>
      <c r="B41" s="131"/>
      <c r="C41" s="63">
        <f>ENERO!C41+FEBRERO!C41+MARZO!C41+ABRIL!C41+MAYO!C41+JUNIO!C41+JULIO!C41+AGOSTO!C41+SEPTIEMBRE!C41+OCTUBRE!C41+NOVIEMBRE!C41+DICIEMBRE!C41</f>
        <v>0</v>
      </c>
      <c r="D41" s="63">
        <f>ENERO!D41+FEBRERO!D41+MARZO!D41+ABRIL!D41+MAYO!D41+JUNIO!D41+JULIO!D41+AGOSTO!D41+SEPTIEMBRE!D41+OCTUBRE!D41+NOVIEMBRE!D41+DICIEMBRE!D41</f>
        <v>0</v>
      </c>
      <c r="E41" s="63">
        <f>ENERO!E41+FEBRERO!E41+MARZO!E41+ABRIL!E41+MAYO!E41+JUNIO!E41+JULIO!E41+AGOSTO!E41+SEPTIEMBRE!E41+OCTUBRE!E41+NOVIEMBRE!E41+DICIEMBRE!E41</f>
        <v>0</v>
      </c>
      <c r="F41" s="63">
        <f>ENERO!F41+FEBRERO!F41+MARZO!F41+ABRIL!F41+MAYO!F41+JUNIO!F41+JULIO!F41+AGOSTO!F41+SEPTIEMBRE!F41+OCTUBRE!F41+NOVIEMBRE!F41+DICIEMBRE!F41</f>
        <v>0</v>
      </c>
      <c r="G41" s="63">
        <f>ENERO!G41+FEBRERO!G41+MARZO!G41+ABRIL!G41+MAYO!G41+JUNIO!G41+JULIO!G41+AGOSTO!G41+SEPTIEMBRE!G41+OCTUBRE!G41+NOVIEMBRE!G41+DICIEMBRE!G41</f>
        <v>0</v>
      </c>
      <c r="H41" s="50"/>
      <c r="I41" s="224" t="s">
        <v>54</v>
      </c>
      <c r="J41" s="225"/>
      <c r="K41" s="226"/>
      <c r="L41" s="63">
        <f>ENERO!L41+FEBRERO!L41+MARZO!L41+ABRIL!L41+MAYO!L41+JUNIO!L41+JULIO!L41+AGOSTO!L41+SEPTIEMBRE!L41+OCTUBRE!L41+NOVIEMBRE!L41+DICIEMBRE!L41</f>
        <v>0</v>
      </c>
      <c r="M41" s="63">
        <f>ENERO!M41+FEBRERO!M41+MARZO!M41+ABRIL!M41+MAYO!M41+JUNIO!M41+JULIO!M41+AGOSTO!M41+SEPTIEMBRE!M41+OCTUBRE!M41+NOVIEMBRE!M41+DICIEMBRE!M41</f>
        <v>0</v>
      </c>
    </row>
    <row r="42" spans="1:14" ht="18" customHeight="1" x14ac:dyDescent="0.2">
      <c r="A42" s="138" t="s">
        <v>45</v>
      </c>
      <c r="B42" s="138"/>
      <c r="C42" s="63">
        <f>ENERO!C42+FEBRERO!C42+MARZO!C42+ABRIL!C42+MAYO!C42+JUNIO!C42+JULIO!C42+AGOSTO!C42+SEPTIEMBRE!C42+OCTUBRE!C42+NOVIEMBRE!C42+DICIEMBRE!C42</f>
        <v>0</v>
      </c>
      <c r="D42" s="63">
        <f>ENERO!D42+FEBRERO!D42+MARZO!D42+ABRIL!D42+MAYO!D42+JUNIO!D42+JULIO!D42+AGOSTO!D42+SEPTIEMBRE!D42+OCTUBRE!D42+NOVIEMBRE!D42+DICIEMBRE!D42</f>
        <v>0</v>
      </c>
      <c r="E42" s="63">
        <f>ENERO!E42+FEBRERO!E42+MARZO!E42+ABRIL!E42+MAYO!E42+JUNIO!E42+JULIO!E42+AGOSTO!E42+SEPTIEMBRE!E42+OCTUBRE!E42+NOVIEMBRE!E42+DICIEMBRE!E42</f>
        <v>0</v>
      </c>
      <c r="F42" s="63">
        <f>ENERO!F42+FEBRERO!F42+MARZO!F42+ABRIL!F42+MAYO!F42+JUNIO!F42+JULIO!F42+AGOSTO!F42+SEPTIEMBRE!F42+OCTUBRE!F42+NOVIEMBRE!F42+DICIEMBRE!F42</f>
        <v>0</v>
      </c>
      <c r="G42" s="63">
        <f>ENERO!G42+FEBRERO!G42+MARZO!G42+ABRIL!G42+MAYO!G42+JUNIO!G42+JULIO!G42+AGOSTO!G42+SEPTIEMBRE!G42+OCTUBRE!G42+NOVIEMBRE!G42+DICIEMBRE!G42</f>
        <v>0</v>
      </c>
      <c r="H42" s="50"/>
      <c r="I42" s="224" t="s">
        <v>55</v>
      </c>
      <c r="J42" s="225"/>
      <c r="K42" s="226"/>
      <c r="L42" s="63">
        <f>ENERO!L42+FEBRERO!L42+MARZO!L42+ABRIL!L42+MAYO!L42+JUNIO!L42+JULIO!L42+AGOSTO!L42+SEPTIEMBRE!L42+OCTUBRE!L42+NOVIEMBRE!L42+DICIEMBRE!L42</f>
        <v>0</v>
      </c>
      <c r="M42" s="63">
        <f>ENERO!M42+FEBRERO!M42+MARZO!M42+ABRIL!M42+MAYO!M42+JUNIO!M42+JULIO!M42+AGOSTO!M42+SEPTIEMBRE!M42+OCTUBRE!M42+NOVIEMBRE!M42+DICIEMBRE!M42</f>
        <v>0</v>
      </c>
    </row>
    <row r="43" spans="1:14" ht="18" customHeight="1" x14ac:dyDescent="0.2">
      <c r="A43" s="142" t="s">
        <v>46</v>
      </c>
      <c r="B43" s="142"/>
      <c r="C43" s="68">
        <f>SUM(C27:C29,C31:C35,C36:C38,C40:C42)</f>
        <v>0</v>
      </c>
      <c r="D43" s="68">
        <f t="shared" ref="D43:F43" si="1">SUM(D27:D29,D31:D35,D36:D38,D40:D42)</f>
        <v>0</v>
      </c>
      <c r="E43" s="68">
        <f t="shared" si="1"/>
        <v>0</v>
      </c>
      <c r="F43" s="68">
        <f t="shared" si="1"/>
        <v>0</v>
      </c>
      <c r="G43" s="68">
        <f>SUM(G27:G29,G31:G35,G36:G38,G40:G42)</f>
        <v>0</v>
      </c>
      <c r="H43" s="50"/>
      <c r="I43" s="224" t="s">
        <v>136</v>
      </c>
      <c r="J43" s="225"/>
      <c r="K43" s="226"/>
      <c r="L43" s="63">
        <f>ENERO!L43+FEBRERO!L43+MARZO!L43+ABRIL!L43+MAYO!L43+JUNIO!L43+JULIO!L43+AGOSTO!L43+SEPTIEMBRE!L43+OCTUBRE!L43+NOVIEMBRE!L43+DICIEMBRE!L43</f>
        <v>0</v>
      </c>
      <c r="M43" s="63">
        <f>ENERO!M43+FEBRERO!M43+MARZO!M43+ABRIL!M43+MAYO!M43+JUNIO!M43+JULIO!M43+AGOSTO!M43+SEPTIEMBRE!M43+OCTUBRE!M43+NOVIEMBRE!M43+DICIEMBRE!M43</f>
        <v>0</v>
      </c>
    </row>
    <row r="44" spans="1:14" ht="3.75" customHeight="1" x14ac:dyDescent="0.2">
      <c r="A44" s="38"/>
      <c r="B44" s="38"/>
      <c r="C44" s="38"/>
      <c r="D44" s="38"/>
      <c r="E44" s="38"/>
      <c r="F44" s="38"/>
      <c r="G44" s="38"/>
      <c r="H44" s="50"/>
      <c r="I44" s="227" t="s">
        <v>137</v>
      </c>
      <c r="J44" s="228"/>
      <c r="K44" s="229"/>
      <c r="L44" s="256">
        <f>+ENERO!L44+FEBRERO!L44+MARZO!L44+ABRIL!L44+MAYO!L44+JUNIO!L44+JULIO!L44+AGOSTO!L44+SEPTIEMBRE!L44+OCTUBRE!L44+NOVIEMBRE!L44+DICIEMBRE!L44</f>
        <v>0</v>
      </c>
      <c r="M44" s="256">
        <f>+ENERO!M44+FEBRERO!M44+MARZO!M44+ABRIL!M44+MAYO!M44+JUNIO!M44+JULIO!M44+AGOSTO!M44+SEPTIEMBRE!M44+OCTUBRE!M44+NOVIEMBRE!M44+DICIEMBRE!M44</f>
        <v>0</v>
      </c>
      <c r="N44" s="24"/>
    </row>
    <row r="45" spans="1:14" ht="18" customHeight="1" x14ac:dyDescent="0.2">
      <c r="A45" s="172" t="s">
        <v>47</v>
      </c>
      <c r="B45" s="172"/>
      <c r="C45" s="172"/>
      <c r="D45" s="157">
        <f>SUM(C43:G43)</f>
        <v>0</v>
      </c>
      <c r="E45" s="158"/>
      <c r="F45" s="158"/>
      <c r="G45" s="159"/>
      <c r="H45" s="50"/>
      <c r="I45" s="230"/>
      <c r="J45" s="231"/>
      <c r="K45" s="232"/>
      <c r="L45" s="257"/>
      <c r="M45" s="257"/>
    </row>
    <row r="46" spans="1:14" ht="15.75" customHeight="1" x14ac:dyDescent="0.2">
      <c r="A46" s="50"/>
      <c r="B46" s="50"/>
      <c r="C46" s="50"/>
      <c r="D46" s="50"/>
      <c r="E46" s="50"/>
      <c r="F46" s="50"/>
      <c r="G46" s="50"/>
      <c r="H46" s="50"/>
      <c r="I46" s="224" t="s">
        <v>138</v>
      </c>
      <c r="J46" s="225"/>
      <c r="K46" s="226"/>
      <c r="L46" s="63">
        <f>ENERO!L46+FEBRERO!L46+MARZO!L46+ABRIL!L46+MAYO!L46+JUNIO!L46+JULIO!L46+AGOSTO!L46+SEPTIEMBRE!L46+OCTUBRE!L46+NOVIEMBRE!L46+DICIEMBRE!L46</f>
        <v>0</v>
      </c>
      <c r="M46" s="63">
        <f>ENERO!M46+FEBRERO!M46+MARZO!M46+ABRIL!M46+MAYO!M46+JUNIO!M46+JULIO!M46+AGOSTO!M46+SEPTIEMBRE!M46+OCTUBRE!M46+NOVIEMBRE!M46+DICIEMBRE!M46</f>
        <v>0</v>
      </c>
    </row>
    <row r="47" spans="1:14" ht="18" customHeight="1" x14ac:dyDescent="0.2">
      <c r="A47" s="105" t="s">
        <v>71</v>
      </c>
      <c r="B47" s="105"/>
      <c r="C47" s="105"/>
      <c r="D47" s="105"/>
      <c r="E47" s="105"/>
      <c r="F47" s="105"/>
      <c r="G47" s="50"/>
      <c r="H47" s="50"/>
      <c r="I47" s="224" t="s">
        <v>139</v>
      </c>
      <c r="J47" s="225"/>
      <c r="K47" s="226"/>
      <c r="L47" s="63">
        <f>ENERO!L47+FEBRERO!L47+MARZO!L47+ABRIL!L47+MAYO!L47+JUNIO!L47+JULIO!L47+AGOSTO!L47+SEPTIEMBRE!L47+OCTUBRE!L47+NOVIEMBRE!L47+DICIEMBRE!L47</f>
        <v>0</v>
      </c>
      <c r="M47" s="63">
        <f>ENERO!M47+FEBRERO!M47+MARZO!M47+ABRIL!M47+MAYO!M47+JUNIO!M47+JULIO!M47+AGOSTO!M47+SEPTIEMBRE!M47+OCTUBRE!M47+NOVIEMBRE!M47+DICIEMBRE!M47</f>
        <v>0</v>
      </c>
    </row>
    <row r="48" spans="1:14" ht="18" customHeight="1" x14ac:dyDescent="0.2">
      <c r="A48" s="106" t="s">
        <v>60</v>
      </c>
      <c r="B48" s="107"/>
      <c r="C48" s="108"/>
      <c r="D48" s="255">
        <f>+ENERO!D48+FEBRERO!D48+MARZO!D48+ABRIL!D48+MAYO!D48+JUNIO!D48+JULIO!D48+AGOSTO!D48+SEPTIEMBRE!D48+OCTUBRE!D48+NOVIEMBRE!D48+DICIEMBRE!D48</f>
        <v>0</v>
      </c>
      <c r="E48" s="255"/>
      <c r="F48" s="255"/>
      <c r="G48" s="50"/>
      <c r="H48" s="50"/>
      <c r="I48" s="227" t="s">
        <v>140</v>
      </c>
      <c r="J48" s="229"/>
      <c r="K48" s="83" t="s">
        <v>14</v>
      </c>
      <c r="L48" s="63">
        <f>ENERO!L48+FEBRERO!L48+MARZO!L48+ABRIL!L48+MAYO!L48+JUNIO!L48+JULIO!L48+AGOSTO!L48+SEPTIEMBRE!L48+OCTUBRE!L48+NOVIEMBRE!L48+DICIEMBRE!L48</f>
        <v>0</v>
      </c>
      <c r="M48" s="63">
        <f>ENERO!M48+FEBRERO!M48+MARZO!M48+ABRIL!M48+MAYO!M48+JUNIO!M48+JULIO!M48+AGOSTO!M48+SEPTIEMBRE!M48+OCTUBRE!M48+NOVIEMBRE!M48+DICIEMBRE!M48</f>
        <v>0</v>
      </c>
    </row>
    <row r="49" spans="1:13" ht="18" customHeight="1" x14ac:dyDescent="0.2">
      <c r="A49" s="106" t="s">
        <v>119</v>
      </c>
      <c r="B49" s="107"/>
      <c r="C49" s="108"/>
      <c r="D49" s="255">
        <f>+ENERO!D49+FEBRERO!D49+MARZO!D49+ABRIL!D49+MAYO!D49+JUNIO!D49+JULIO!D49+AGOSTO!D49+SEPTIEMBRE!D49+OCTUBRE!D49+NOVIEMBRE!D49+DICIEMBRE!D49</f>
        <v>0</v>
      </c>
      <c r="E49" s="255"/>
      <c r="F49" s="255"/>
      <c r="G49" s="50"/>
      <c r="H49" s="50"/>
      <c r="I49" s="230"/>
      <c r="J49" s="232"/>
      <c r="K49" s="83" t="s">
        <v>15</v>
      </c>
      <c r="L49" s="63">
        <f>ENERO!L49+FEBRERO!L49+MARZO!L49+ABRIL!L49+MAYO!L49+JUNIO!L49+JULIO!L49+AGOSTO!L49+SEPTIEMBRE!L49+OCTUBRE!L49+NOVIEMBRE!L49+DICIEMBRE!L49</f>
        <v>0</v>
      </c>
      <c r="M49" s="63">
        <f>ENERO!M49+FEBRERO!M49+MARZO!M49+ABRIL!M49+MAYO!M49+JUNIO!M49+JULIO!M49+AGOSTO!M49+SEPTIEMBRE!M49+OCTUBRE!M49+NOVIEMBRE!M49+DICIEMBRE!M49</f>
        <v>0</v>
      </c>
    </row>
    <row r="50" spans="1:13" ht="17.25" customHeight="1" x14ac:dyDescent="0.2">
      <c r="A50" s="104" t="s">
        <v>120</v>
      </c>
      <c r="B50" s="104"/>
      <c r="C50" s="3" t="s">
        <v>12</v>
      </c>
      <c r="D50" s="63">
        <f>ENERO!D50+FEBRERO!D50+MARZO!D50+ABRIL!D50+MAYO!D50+JUNIO!D50+JULIO!D50+AGOSTO!D50+SEPTIEMBRE!D50+OCTUBRE!D50+NOVIEMBRE!D50+DICIEMBRE!D50</f>
        <v>0</v>
      </c>
      <c r="E50" s="69" t="s">
        <v>13</v>
      </c>
      <c r="F50" s="63">
        <f>ENERO!F50+FEBRERO!F50+MARZO!F50+ABRIL!F50+MAYO!F50+JUNIO!F50+JULIO!F50+AGOSTO!F50+SEPTIEMBRE!F50+OCTUBRE!F50+NOVIEMBRE!F50+DICIEMBRE!F50</f>
        <v>0</v>
      </c>
      <c r="G50" s="50"/>
      <c r="H50" s="50"/>
      <c r="I50" s="224" t="s">
        <v>143</v>
      </c>
      <c r="J50" s="225"/>
      <c r="K50" s="226"/>
      <c r="L50" s="63">
        <f>ENERO!L50+FEBRERO!L50+MARZO!L50+ABRIL!L50+MAYO!L50+JUNIO!L50+JULIO!L50+AGOSTO!L50+SEPTIEMBRE!L50+OCTUBRE!L50+NOVIEMBRE!L50+DICIEMBRE!L50</f>
        <v>0</v>
      </c>
      <c r="M50" s="63">
        <f>ENERO!M50+FEBRERO!M50+MARZO!M50+ABRIL!M50+MAYO!M50+JUNIO!M50+JULIO!M50+AGOSTO!M50+SEPTIEMBRE!M50+OCTUBRE!M50+NOVIEMBRE!M50+DICIEMBRE!M50</f>
        <v>0</v>
      </c>
    </row>
    <row r="51" spans="1:13" ht="17.25" customHeight="1" x14ac:dyDescent="0.2">
      <c r="A51" s="104" t="s">
        <v>121</v>
      </c>
      <c r="B51" s="104"/>
      <c r="C51" s="15" t="s">
        <v>10</v>
      </c>
      <c r="D51" s="63">
        <f>ENERO!D51+FEBRERO!D51+MARZO!D51+ABRIL!D51+MAYO!D51+JUNIO!D51+JULIO!D51+AGOSTO!D51+SEPTIEMBRE!D51+OCTUBRE!D51+NOVIEMBRE!D51+DICIEMBRE!D51</f>
        <v>0</v>
      </c>
      <c r="E51" s="70" t="s">
        <v>11</v>
      </c>
      <c r="F51" s="63">
        <f>ENERO!F51+FEBRERO!F51+MARZO!F51+ABRIL!F51+MAYO!F51+JUNIO!F51+JULIO!F51+AGOSTO!F51+SEPTIEMBRE!F51+OCTUBRE!F51+NOVIEMBRE!F51+DICIEMBRE!F51</f>
        <v>0</v>
      </c>
      <c r="G51" s="50"/>
      <c r="H51" s="50"/>
      <c r="I51" s="160" t="s">
        <v>85</v>
      </c>
      <c r="J51" s="161"/>
      <c r="K51" s="162"/>
      <c r="L51" s="86">
        <f>SUM(L40:L50)</f>
        <v>0</v>
      </c>
      <c r="M51" s="86">
        <f>SUM(M40:M50)</f>
        <v>0</v>
      </c>
    </row>
    <row r="52" spans="1:13" ht="17.25" customHeight="1" x14ac:dyDescent="0.2">
      <c r="A52" s="153" t="s">
        <v>66</v>
      </c>
      <c r="B52" s="153"/>
      <c r="C52" s="153"/>
      <c r="D52" s="253">
        <f>D48+D49+D50+F50+D51+F51</f>
        <v>0</v>
      </c>
      <c r="E52" s="254"/>
      <c r="F52" s="254"/>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258">
        <f>+ENERO!D56+FEBRERO!D56+MARZO!D56+ABRIL!D56+MAYO!D56+JUNIO!D56+JULIO!D56+AGOSTO!D56+SEPTIEMBRE!D56+OCTUBRE!D56+NOVIEMBRE!D56+DICIEMBRE!D56</f>
        <v>0</v>
      </c>
      <c r="E56" s="258"/>
      <c r="F56" s="50"/>
      <c r="G56" s="50"/>
      <c r="H56" s="117" t="s">
        <v>82</v>
      </c>
      <c r="I56" s="118"/>
      <c r="J56" s="63">
        <f>ENERO!J56+FEBRERO!J56+MARZO!J56+ABRIL!J56+MAYO!J56+JUNIO!J56+JULIO!J56+AGOSTO!J56+SEPTIEMBRE!J56+OCTUBRE!J56+NOVIEMBRE!J56+DICIEMBRE!J56</f>
        <v>0</v>
      </c>
      <c r="K56" s="63">
        <f>ENERO!K56+FEBRERO!K56+MARZO!K56+ABRIL!K56+MAYO!K56+JUNIO!K56+JULIO!K56+AGOSTO!K56+SEPTIEMBRE!K56+OCTUBRE!K56+NOVIEMBRE!K56+DICIEMBRE!K56</f>
        <v>0</v>
      </c>
      <c r="L56" s="63">
        <f>ENERO!L56+FEBRERO!L56+MARZO!L56+ABRIL!L56+MAYO!L56+JUNIO!L56+JULIO!L56+AGOSTO!L56+SEPTIEMBRE!L56+OCTUBRE!L56+NOVIEMBRE!L56+DICIEMBRE!L56</f>
        <v>0</v>
      </c>
      <c r="M56" s="47">
        <f>J57+L74</f>
        <v>0</v>
      </c>
    </row>
    <row r="57" spans="1:13" ht="17.25" customHeight="1" x14ac:dyDescent="0.2">
      <c r="A57" s="144" t="s">
        <v>90</v>
      </c>
      <c r="B57" s="145"/>
      <c r="C57" s="146"/>
      <c r="D57" s="258">
        <f>+ENERO!D57+FEBRERO!D57+MARZO!D57+ABRIL!D57+MAYO!D57+JUNIO!D57+JULIO!D57+AGOSTO!D57+SEPTIEMBRE!D57+OCTUBRE!D57+NOVIEMBRE!D57+DICIEMBRE!D57</f>
        <v>0</v>
      </c>
      <c r="E57" s="258"/>
      <c r="F57" s="50"/>
      <c r="G57" s="50"/>
      <c r="H57" s="117" t="s">
        <v>8</v>
      </c>
      <c r="I57" s="118"/>
      <c r="J57" s="63">
        <f>ENERO!J57+FEBRERO!J57+MARZO!J57+ABRIL!J57+MAYO!J57+JUNIO!J57+JULIO!J57+AGOSTO!J57+SEPTIEMBRE!J57+OCTUBRE!J57+NOVIEMBRE!J57+DICIEMBRE!J57</f>
        <v>0</v>
      </c>
      <c r="K57" s="63">
        <f>ENERO!K57+FEBRERO!K57+MARZO!K57+ABRIL!K57+MAYO!K57+JUNIO!K57+JULIO!K57+AGOSTO!K57+SEPTIEMBRE!K57+OCTUBRE!K57+NOVIEMBRE!K57+DICIEMBRE!K57</f>
        <v>0</v>
      </c>
      <c r="L57" s="63">
        <f>ENERO!L57+FEBRERO!L57+MARZO!L57+ABRIL!L57+MAYO!L57+JUNIO!L57+JULIO!L57+AGOSTO!L57+SEPTIEMBRE!L57+OCTUBRE!L57+NOVIEMBRE!L57+DICIEMBRE!L57</f>
        <v>0</v>
      </c>
      <c r="M57" s="46">
        <f>SUM(K57:K60)</f>
        <v>0</v>
      </c>
    </row>
    <row r="58" spans="1:13" ht="18.75" customHeight="1" x14ac:dyDescent="0.2">
      <c r="A58" s="144" t="s">
        <v>91</v>
      </c>
      <c r="B58" s="145"/>
      <c r="C58" s="146"/>
      <c r="D58" s="258">
        <f>+ENERO!D58+FEBRERO!D58+MARZO!D58+ABRIL!D58+MAYO!D58+JUNIO!D58+JULIO!D58+AGOSTO!D58+SEPTIEMBRE!D58+OCTUBRE!D58+NOVIEMBRE!D58+DICIEMBRE!D58</f>
        <v>0</v>
      </c>
      <c r="E58" s="258"/>
      <c r="F58" s="50"/>
      <c r="G58" s="50"/>
      <c r="H58" s="117" t="s">
        <v>83</v>
      </c>
      <c r="I58" s="118"/>
      <c r="J58" s="63">
        <f>ENERO!J58+FEBRERO!J58+MARZO!J58+ABRIL!J58+MAYO!J58+JUNIO!J58+JULIO!J58+AGOSTO!J58+SEPTIEMBRE!J58+OCTUBRE!J58+NOVIEMBRE!J58+DICIEMBRE!J58</f>
        <v>0</v>
      </c>
      <c r="K58" s="63">
        <f>ENERO!K58+FEBRERO!K58+MARZO!K58+ABRIL!K58+MAYO!K58+JUNIO!K58+JULIO!K58+AGOSTO!K58+SEPTIEMBRE!K58+OCTUBRE!K58+NOVIEMBRE!K58+DICIEMBRE!K58</f>
        <v>0</v>
      </c>
      <c r="L58" s="63">
        <f>ENERO!L58+FEBRERO!L58+MARZO!L58+ABRIL!L58+MAYO!L58+JUNIO!L58+JULIO!L58+AGOSTO!L58+SEPTIEMBRE!L58+OCTUBRE!L58+NOVIEMBRE!L58+DICIEMBRE!L58</f>
        <v>0</v>
      </c>
      <c r="M58" s="46">
        <f>SUM(L57:L60)</f>
        <v>0</v>
      </c>
    </row>
    <row r="59" spans="1:13" ht="18" customHeight="1" x14ac:dyDescent="0.2">
      <c r="A59" s="144" t="s">
        <v>92</v>
      </c>
      <c r="B59" s="145"/>
      <c r="C59" s="146"/>
      <c r="D59" s="258">
        <f>+ENERO!D59+FEBRERO!D59+MARZO!D59+ABRIL!D59+MAYO!D59+JUNIO!D59+JULIO!D59+AGOSTO!D59+SEPTIEMBRE!D59+OCTUBRE!D59+NOVIEMBRE!D59+DICIEMBRE!D59</f>
        <v>0</v>
      </c>
      <c r="E59" s="258"/>
      <c r="F59" s="50"/>
      <c r="G59" s="50"/>
      <c r="H59" s="117" t="s">
        <v>84</v>
      </c>
      <c r="I59" s="118"/>
      <c r="J59" s="63">
        <f>ENERO!J59+FEBRERO!J59+MARZO!J59+ABRIL!J59+MAYO!J59+JUNIO!J59+JULIO!J59+AGOSTO!J59+SEPTIEMBRE!J59+OCTUBRE!J59+NOVIEMBRE!J59+DICIEMBRE!J59</f>
        <v>0</v>
      </c>
      <c r="K59" s="63">
        <f>ENERO!K59+FEBRERO!K59+MARZO!K59+ABRIL!K59+MAYO!K59+JUNIO!K59+JULIO!K59+AGOSTO!K59+SEPTIEMBRE!K59+OCTUBRE!K59+NOVIEMBRE!K59+DICIEMBRE!K59</f>
        <v>0</v>
      </c>
      <c r="L59" s="63">
        <f>ENERO!L59+FEBRERO!L59+MARZO!L59+ABRIL!L59+MAYO!L59+JUNIO!L59+JULIO!L59+AGOSTO!L59+SEPTIEMBRE!L59+OCTUBRE!L59+NOVIEMBRE!L59+DICIEMBRE!L59</f>
        <v>0</v>
      </c>
      <c r="M59" s="50"/>
    </row>
    <row r="60" spans="1:13" ht="19.5" customHeight="1" x14ac:dyDescent="0.2">
      <c r="A60" s="144" t="s">
        <v>141</v>
      </c>
      <c r="B60" s="145"/>
      <c r="C60" s="146"/>
      <c r="D60" s="258">
        <f>+ENERO!D60+FEBRERO!D60+MARZO!D60+ABRIL!D60+MAYO!D60+JUNIO!D60+JULIO!D60+AGOSTO!D60+SEPTIEMBRE!D60+OCTUBRE!D60+NOVIEMBRE!D60+DICIEMBRE!D60</f>
        <v>0</v>
      </c>
      <c r="E60" s="258"/>
      <c r="F60" s="50"/>
      <c r="G60" s="50"/>
      <c r="H60" s="117" t="s">
        <v>125</v>
      </c>
      <c r="I60" s="118"/>
      <c r="J60" s="63">
        <f>ENERO!J60+FEBRERO!J60+MARZO!J60+ABRIL!J60+MAYO!J60+JUNIO!J60+JULIO!J60+AGOSTO!J60+SEPTIEMBRE!J60+OCTUBRE!J60+NOVIEMBRE!J60+DICIEMBRE!J60</f>
        <v>0</v>
      </c>
      <c r="K60" s="63">
        <f>ENERO!K60+FEBRERO!K60+MARZO!K60+ABRIL!K60+MAYO!K60+JUNIO!K60+JULIO!K60+AGOSTO!K60+SEPTIEMBRE!K60+OCTUBRE!K60+NOVIEMBRE!K60+DICIEMBRE!K60</f>
        <v>0</v>
      </c>
      <c r="L60" s="63">
        <f>ENERO!L60+FEBRERO!L60+MARZO!L60+ABRIL!L60+MAYO!L60+JUNIO!L60+JULIO!L60+AGOSTO!L60+SEPTIEMBRE!L60+OCTUBRE!L60+NOVIEMBRE!L60+DICIEMBRE!L60</f>
        <v>0</v>
      </c>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63">
        <f>ENERO!L63+FEBRERO!L63+MARZO!L63+ABRIL!L63+MAYO!L63+JUNIO!L63+JULIO!L63+AGOSTO!L63+SEPTIEMBRE!L63+OCTUBRE!L63+NOVIEMBRE!L63+DICIEMBRE!L63</f>
        <v>0</v>
      </c>
      <c r="M63" s="50"/>
    </row>
    <row r="64" spans="1:13" ht="18.75" customHeight="1" x14ac:dyDescent="0.2">
      <c r="A64" s="173" t="s">
        <v>133</v>
      </c>
      <c r="B64" s="174"/>
      <c r="C64" s="175"/>
      <c r="D64" s="119" t="s">
        <v>61</v>
      </c>
      <c r="E64" s="120"/>
      <c r="F64" s="121"/>
      <c r="G64" s="50"/>
      <c r="H64" s="114" t="s">
        <v>63</v>
      </c>
      <c r="I64" s="115"/>
      <c r="J64" s="115"/>
      <c r="K64" s="116"/>
      <c r="L64" s="63">
        <f>ENERO!L64+FEBRERO!L64+MARZO!L64+ABRIL!L64+MAYO!L64+JUNIO!L64+JULIO!L64+AGOSTO!L64+SEPTIEMBRE!L64+OCTUBRE!L64+NOVIEMBRE!L64+DICIEMBRE!L64</f>
        <v>0</v>
      </c>
      <c r="M64" s="50"/>
    </row>
    <row r="65" spans="1:13" ht="18.75" customHeight="1" x14ac:dyDescent="0.2">
      <c r="A65" s="176"/>
      <c r="B65" s="177"/>
      <c r="C65" s="178"/>
      <c r="D65" s="74" t="s">
        <v>123</v>
      </c>
      <c r="E65" s="91" t="s">
        <v>62</v>
      </c>
      <c r="F65" s="91" t="s">
        <v>122</v>
      </c>
      <c r="G65" s="50"/>
      <c r="H65" s="114" t="s">
        <v>96</v>
      </c>
      <c r="I65" s="115"/>
      <c r="J65" s="115"/>
      <c r="K65" s="116"/>
      <c r="L65" s="63">
        <f>ENERO!L65+FEBRERO!L65+MARZO!L65+ABRIL!L65+MAYO!L65+JUNIO!L65+JULIO!L65+AGOSTO!L65+SEPTIEMBRE!L65+OCTUBRE!L65+NOVIEMBRE!L65+DICIEMBRE!L65</f>
        <v>0</v>
      </c>
      <c r="M65" s="50"/>
    </row>
    <row r="66" spans="1:13" ht="18.75" customHeight="1" x14ac:dyDescent="0.2">
      <c r="A66" s="114" t="s">
        <v>56</v>
      </c>
      <c r="B66" s="115"/>
      <c r="C66" s="116"/>
      <c r="D66" s="63">
        <f>ENERO!D66+FEBRERO!D66+MARZO!D66+ABRIL!D66+MAYO!D66+JUNIO!D66+JULIO!D66+AGOSTO!D66+SEPTIEMBRE!D66+OCTUBRE!D66+NOVIEMBRE!D66+DICIEMBRE!D66</f>
        <v>0</v>
      </c>
      <c r="E66" s="63">
        <f>ENERO!E66+FEBRERO!E66+MARZO!E66+ABRIL!E66+MAYO!E66+JUNIO!E66+JULIO!E66+AGOSTO!E66+SEPTIEMBRE!E66+OCTUBRE!E66+NOVIEMBRE!E66+DICIEMBRE!E66</f>
        <v>0</v>
      </c>
      <c r="F66" s="63">
        <f>ENERO!F66+FEBRERO!F66+MARZO!F66+ABRIL!F66+MAYO!F66+JUNIO!F66+JULIO!F66+AGOSTO!F66+SEPTIEMBRE!F66+OCTUBRE!F66+NOVIEMBRE!F66+DICIEMBRE!F66</f>
        <v>0</v>
      </c>
      <c r="G66" s="50"/>
      <c r="H66" s="114" t="s">
        <v>101</v>
      </c>
      <c r="I66" s="115"/>
      <c r="J66" s="115"/>
      <c r="K66" s="116"/>
      <c r="L66" s="63">
        <f>ENERO!L66+FEBRERO!L66+MARZO!L66+ABRIL!L66+MAYO!L66+JUNIO!L66+JULIO!L66+AGOSTO!L66+SEPTIEMBRE!L66+OCTUBRE!L66+NOVIEMBRE!L66+DICIEMBRE!L66</f>
        <v>0</v>
      </c>
      <c r="M66" s="50"/>
    </row>
    <row r="67" spans="1:13" ht="18.75" customHeight="1" x14ac:dyDescent="0.2">
      <c r="A67" s="114" t="s">
        <v>57</v>
      </c>
      <c r="B67" s="115"/>
      <c r="C67" s="116"/>
      <c r="D67" s="63">
        <f>ENERO!D67+FEBRERO!D67+MARZO!D67+ABRIL!D67+MAYO!D67+JUNIO!D67+JULIO!D67+AGOSTO!D67+SEPTIEMBRE!D67+OCTUBRE!D67+NOVIEMBRE!D67+DICIEMBRE!D67</f>
        <v>0</v>
      </c>
      <c r="E67" s="63">
        <f>ENERO!E67+FEBRERO!E67+MARZO!E67+ABRIL!E67+MAYO!E67+JUNIO!E67+JULIO!E67+AGOSTO!E67+SEPTIEMBRE!E67+OCTUBRE!E67+NOVIEMBRE!E67+DICIEMBRE!E67</f>
        <v>0</v>
      </c>
      <c r="F67" s="63">
        <f>ENERO!F67+FEBRERO!F67+MARZO!F67+ABRIL!F67+MAYO!F67+JUNIO!F67+JULIO!F67+AGOSTO!F67+SEPTIEMBRE!F67+OCTUBRE!F67+NOVIEMBRE!F67+DICIEMBRE!F67</f>
        <v>0</v>
      </c>
      <c r="G67" s="50"/>
      <c r="H67" s="114" t="s">
        <v>102</v>
      </c>
      <c r="I67" s="115"/>
      <c r="J67" s="115"/>
      <c r="K67" s="116"/>
      <c r="L67" s="63">
        <f>ENERO!L67+FEBRERO!L67+MARZO!L67+ABRIL!L67+MAYO!L67+JUNIO!L67+JULIO!L67+AGOSTO!L67+SEPTIEMBRE!L67+OCTUBRE!L67+NOVIEMBRE!L67+DICIEMBRE!L67</f>
        <v>0</v>
      </c>
      <c r="M67" s="50"/>
    </row>
    <row r="68" spans="1:13" ht="18.75" customHeight="1" x14ac:dyDescent="0.2">
      <c r="A68" s="114" t="s">
        <v>58</v>
      </c>
      <c r="B68" s="115"/>
      <c r="C68" s="116"/>
      <c r="D68" s="63">
        <f>ENERO!D68+FEBRERO!D68+MARZO!D68+ABRIL!D68+MAYO!D68+JUNIO!D68+JULIO!D68+AGOSTO!D68+SEPTIEMBRE!D68+OCTUBRE!D68+NOVIEMBRE!D68+DICIEMBRE!D68</f>
        <v>0</v>
      </c>
      <c r="E68" s="63">
        <f>ENERO!E68+FEBRERO!E68+MARZO!E68+ABRIL!E68+MAYO!E68+JUNIO!E68+JULIO!E68+AGOSTO!E68+SEPTIEMBRE!E68+OCTUBRE!E68+NOVIEMBRE!E68+DICIEMBRE!E68</f>
        <v>0</v>
      </c>
      <c r="F68" s="63">
        <f>ENERO!F68+FEBRERO!F68+MARZO!F68+ABRIL!F68+MAYO!F68+JUNIO!F68+JULIO!F68+AGOSTO!F68+SEPTIEMBRE!F68+OCTUBRE!F68+NOVIEMBRE!F68+DICIEMBRE!F68</f>
        <v>0</v>
      </c>
      <c r="G68" s="50"/>
      <c r="H68" s="114" t="s">
        <v>103</v>
      </c>
      <c r="I68" s="115"/>
      <c r="J68" s="115"/>
      <c r="K68" s="116"/>
      <c r="L68" s="63">
        <f>ENERO!L68+FEBRERO!L68+MARZO!L68+ABRIL!L68+MAYO!L68+JUNIO!L68+JULIO!L68+AGOSTO!L68+SEPTIEMBRE!L68+OCTUBRE!L68+NOVIEMBRE!L68+DICIEMBRE!L68</f>
        <v>0</v>
      </c>
      <c r="M68" s="50"/>
    </row>
    <row r="69" spans="1:13" ht="18.75" customHeight="1" x14ac:dyDescent="0.2">
      <c r="A69" s="114" t="s">
        <v>59</v>
      </c>
      <c r="B69" s="115"/>
      <c r="C69" s="116"/>
      <c r="D69" s="63">
        <f>ENERO!D69+FEBRERO!D69+MARZO!D69+ABRIL!D69+MAYO!D69+JUNIO!D69+JULIO!D69+AGOSTO!D69+SEPTIEMBRE!D69+OCTUBRE!D69+NOVIEMBRE!D69+DICIEMBRE!D69</f>
        <v>0</v>
      </c>
      <c r="E69" s="63">
        <f>ENERO!E69+FEBRERO!E69+MARZO!E69+ABRIL!E69+MAYO!E69+JUNIO!E69+JULIO!E69+AGOSTO!E69+SEPTIEMBRE!E69+OCTUBRE!E69+NOVIEMBRE!E69+DICIEMBRE!E69</f>
        <v>0</v>
      </c>
      <c r="F69" s="63">
        <f>ENERO!F69+FEBRERO!F69+MARZO!F69+ABRIL!F69+MAYO!F69+JUNIO!F69+JULIO!F69+AGOSTO!F69+SEPTIEMBRE!F69+OCTUBRE!F69+NOVIEMBRE!F69+DICIEMBRE!F69</f>
        <v>0</v>
      </c>
      <c r="G69" s="50"/>
      <c r="H69" s="114" t="s">
        <v>104</v>
      </c>
      <c r="I69" s="115"/>
      <c r="J69" s="115"/>
      <c r="K69" s="116"/>
      <c r="L69" s="63">
        <f>ENERO!L69+FEBRERO!L69+MARZO!L69+ABRIL!L69+MAYO!L69+JUNIO!L69+JULIO!L69+AGOSTO!L69+SEPTIEMBRE!L69+OCTUBRE!L69+NOVIEMBRE!L69+DICIEMBRE!L69</f>
        <v>0</v>
      </c>
      <c r="M69" s="50"/>
    </row>
    <row r="70" spans="1:13" ht="20.25" customHeight="1" x14ac:dyDescent="0.2">
      <c r="A70" s="114" t="s">
        <v>93</v>
      </c>
      <c r="B70" s="115"/>
      <c r="C70" s="116"/>
      <c r="D70" s="63">
        <f>ENERO!D70+FEBRERO!D70+MARZO!D70+ABRIL!D70+MAYO!D70+JUNIO!D70+JULIO!D70+AGOSTO!D70+SEPTIEMBRE!D70+OCTUBRE!D70+NOVIEMBRE!D70+DICIEMBRE!D70</f>
        <v>0</v>
      </c>
      <c r="E70" s="63">
        <f>ENERO!E70+FEBRERO!E70+MARZO!E70+ABRIL!E70+MAYO!E70+JUNIO!E70+JULIO!E70+AGOSTO!E70+SEPTIEMBRE!E70+OCTUBRE!E70+NOVIEMBRE!E70+DICIEMBRE!E70</f>
        <v>0</v>
      </c>
      <c r="F70" s="63">
        <f>ENERO!F70+FEBRERO!F70+MARZO!F70+ABRIL!F70+MAYO!F70+JUNIO!F70+JULIO!F70+AGOSTO!F70+SEPTIEMBRE!F70+OCTUBRE!F70+NOVIEMBRE!F70+DICIEMBRE!F70</f>
        <v>0</v>
      </c>
      <c r="G70" s="50"/>
      <c r="H70" s="114" t="s">
        <v>105</v>
      </c>
      <c r="I70" s="115"/>
      <c r="J70" s="115"/>
      <c r="K70" s="116"/>
      <c r="L70" s="63">
        <f>ENERO!L70+FEBRERO!L70+MARZO!L70+ABRIL!L70+MAYO!L70+JUNIO!L70+JULIO!L70+AGOSTO!L70+SEPTIEMBRE!L70+OCTUBRE!L70+NOVIEMBRE!L70+DICIEMBRE!L70</f>
        <v>0</v>
      </c>
      <c r="M70" s="50"/>
    </row>
    <row r="71" spans="1:13" ht="17.25" customHeight="1" x14ac:dyDescent="0.2">
      <c r="A71" s="114" t="s">
        <v>94</v>
      </c>
      <c r="B71" s="115"/>
      <c r="C71" s="116"/>
      <c r="D71" s="63">
        <f>ENERO!D71+FEBRERO!D71+MARZO!D71+ABRIL!D71+MAYO!D71+JUNIO!D71+JULIO!D71+AGOSTO!D71+SEPTIEMBRE!D71+OCTUBRE!D71+NOVIEMBRE!D71+DICIEMBRE!D71</f>
        <v>0</v>
      </c>
      <c r="E71" s="63">
        <f>ENERO!E71+FEBRERO!E71+MARZO!E71+ABRIL!E71+MAYO!E71+JUNIO!E71+JULIO!E71+AGOSTO!E71+SEPTIEMBRE!E71+OCTUBRE!E71+NOVIEMBRE!E71+DICIEMBRE!E71</f>
        <v>0</v>
      </c>
      <c r="F71" s="63">
        <f>ENERO!F71+FEBRERO!F71+MARZO!F71+ABRIL!F71+MAYO!F71+JUNIO!F71+JULIO!F71+AGOSTO!F71+SEPTIEMBRE!F71+OCTUBRE!F71+NOVIEMBRE!F71+DICIEMBRE!F71</f>
        <v>0</v>
      </c>
      <c r="G71" s="50"/>
      <c r="H71" s="114" t="s">
        <v>106</v>
      </c>
      <c r="I71" s="115"/>
      <c r="J71" s="115"/>
      <c r="K71" s="116"/>
      <c r="L71" s="63">
        <f>ENERO!L71+FEBRERO!L71+MARZO!L71+ABRIL!L71+MAYO!L71+JUNIO!L71+JULIO!L71+AGOSTO!L71+SEPTIEMBRE!L71+OCTUBRE!L71+NOVIEMBRE!L71+DICIEMBRE!L71</f>
        <v>0</v>
      </c>
      <c r="M71" s="50"/>
    </row>
    <row r="72" spans="1:13" ht="18" customHeight="1" x14ac:dyDescent="0.2">
      <c r="A72" s="114" t="s">
        <v>95</v>
      </c>
      <c r="B72" s="115"/>
      <c r="C72" s="116"/>
      <c r="D72" s="63">
        <f>ENERO!D72+FEBRERO!D72+MARZO!D72+ABRIL!D72+MAYO!D72+JUNIO!D72+JULIO!D72+AGOSTO!D72+SEPTIEMBRE!D72+OCTUBRE!D72+NOVIEMBRE!D72+DICIEMBRE!D72</f>
        <v>0</v>
      </c>
      <c r="E72" s="63">
        <f>ENERO!E72+FEBRERO!E72+MARZO!E72+ABRIL!E72+MAYO!E72+JUNIO!E72+JULIO!E72+AGOSTO!E72+SEPTIEMBRE!E72+OCTUBRE!E72+NOVIEMBRE!E72+DICIEMBRE!E72</f>
        <v>0</v>
      </c>
      <c r="F72" s="63">
        <f>ENERO!F72+FEBRERO!F72+MARZO!F72+ABRIL!F72+MAYO!F72+JUNIO!F72+JULIO!F72+AGOSTO!F72+SEPTIEMBRE!F72+OCTUBRE!F72+NOVIEMBRE!F72+DICIEMBRE!F72</f>
        <v>0</v>
      </c>
      <c r="G72" s="50"/>
      <c r="H72" s="114" t="s">
        <v>107</v>
      </c>
      <c r="I72" s="115"/>
      <c r="J72" s="115"/>
      <c r="K72" s="116"/>
      <c r="L72" s="63">
        <f>ENERO!L72+FEBRERO!L72+MARZO!L72+ABRIL!L72+MAYO!L72+JUNIO!L72+JULIO!L72+AGOSTO!L72+SEPTIEMBRE!L72+OCTUBRE!L72+NOVIEMBRE!L72+DICIEMBRE!L72</f>
        <v>0</v>
      </c>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63">
        <f>ENERO!L73+FEBRERO!L73+MARZO!L73+ABRIL!L73+MAYO!L73+JUNIO!L73+JULIO!L73+AGOSTO!L73+SEPTIEMBRE!L73+OCTUBRE!L73+NOVIEMBRE!L73+DICIEMBRE!L73</f>
        <v>0</v>
      </c>
      <c r="M73" s="50"/>
    </row>
    <row r="74" spans="1:13" ht="21" customHeight="1" x14ac:dyDescent="0.2">
      <c r="A74" s="50"/>
      <c r="B74" s="50"/>
      <c r="C74" s="50"/>
      <c r="D74" s="50"/>
      <c r="E74" s="50"/>
      <c r="F74" s="50"/>
      <c r="G74" s="50"/>
      <c r="H74" s="167" t="s">
        <v>9</v>
      </c>
      <c r="I74" s="168"/>
      <c r="J74" s="168"/>
      <c r="K74" s="169"/>
      <c r="L74" s="71">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49">
        <f>+MARZO!C84</f>
        <v>0</v>
      </c>
      <c r="D84" s="249"/>
      <c r="E84" s="249"/>
      <c r="F84" s="249"/>
      <c r="G84" s="249"/>
      <c r="H84" s="249"/>
      <c r="I84" s="249"/>
      <c r="J84" s="249"/>
      <c r="K84" s="249"/>
      <c r="L84" s="249"/>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50">
        <f>+MARZO!C86</f>
        <v>0</v>
      </c>
      <c r="D86" s="250"/>
      <c r="E86" s="250"/>
      <c r="F86" s="250"/>
      <c r="G86" s="250"/>
      <c r="H86" s="250"/>
      <c r="I86" s="250"/>
      <c r="J86" s="250"/>
      <c r="K86" s="250"/>
      <c r="L86" s="250"/>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47">
        <f>+MARZO!E88</f>
        <v>0</v>
      </c>
      <c r="F88" s="247"/>
      <c r="G88" s="247"/>
      <c r="H88" s="247"/>
      <c r="I88" s="247"/>
      <c r="J88" s="247"/>
      <c r="K88" s="247"/>
      <c r="L88" s="247"/>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47">
        <f>+MARZO!E91</f>
        <v>0</v>
      </c>
      <c r="F91" s="247"/>
      <c r="G91" s="247"/>
      <c r="H91" s="247"/>
      <c r="I91" s="247"/>
      <c r="J91" s="247"/>
      <c r="K91" s="247"/>
      <c r="L91" s="247"/>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8">
        <f>+MARZO!C94</f>
        <v>0</v>
      </c>
      <c r="D94" s="248"/>
      <c r="E94" s="248"/>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WswnPMA9ragU4yD+MtjtUwXoBQp/iIsGLRU/obRjtEdXymypcmOmHSeLAkWBXWIvD2hEB+vN96m8xhO2RQZ2Nw==" saltValue="3lWnfHdefuRJNTeAbpKZBw==" spinCount="100000" sheet="1" formatCells="0" formatColumns="0" formatRows="0" selectLockedCells="1"/>
  <protectedRanges>
    <protectedRange sqref="I38:M38 E35 G56 G26 G30 G35 G39 G44:G49" name="Rango1"/>
    <protectedRange sqref="K22:K24" name="Rango1_4"/>
    <protectedRange sqref="H62" name="Rango1_5"/>
    <protectedRange sqref="H63:H65" name="Rango1_6"/>
    <protectedRange sqref="B7:C7 L8" name="Rango1_2_1"/>
    <protectedRange sqref="G54:G55" name="Rango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9" priority="6" operator="lessThan">
      <formula>0</formula>
    </cfRule>
    <cfRule type="cellIs" dxfId="8" priority="8" stopIfTrue="1" operator="lessThan">
      <formula>$C$21</formula>
    </cfRule>
  </conditionalFormatting>
  <conditionalFormatting sqref="C17:C20">
    <cfRule type="cellIs" dxfId="7" priority="5" operator="lessThan">
      <formula>0</formula>
    </cfRule>
  </conditionalFormatting>
  <conditionalFormatting sqref="F17:F20">
    <cfRule type="cellIs" dxfId="6" priority="10" stopIfTrue="1" operator="lessThan">
      <formula>0</formula>
    </cfRule>
  </conditionalFormatting>
  <conditionalFormatting sqref="L14">
    <cfRule type="cellIs" dxfId="5" priority="7" stopIfTrue="1" operator="lessThan">
      <formula>$F$21</formula>
    </cfRule>
    <cfRule type="cellIs" dxfId="4" priority="9" stopIfTrue="1" operator="lessThan">
      <formula>0</formula>
    </cfRule>
  </conditionalFormatting>
  <conditionalFormatting sqref="F21">
    <cfRule type="cellIs" dxfId="3" priority="4" operator="lessThan">
      <formula>0</formula>
    </cfRule>
  </conditionalFormatting>
  <conditionalFormatting sqref="B14:M14">
    <cfRule type="cellIs" dxfId="2" priority="3" operator="equal">
      <formula>0</formula>
    </cfRule>
  </conditionalFormatting>
  <conditionalFormatting sqref="C17:E20 L17:L18 L22:L24 C27:G29 C31:G34 C36:G38 C40:G42 K33:L37 L40:M50 D48:F49 D50:D51 F50:F51 D56:E60 J56:L60 L63:L73 D66:F72">
    <cfRule type="cellIs" dxfId="1" priority="2" operator="equal">
      <formula>0</formula>
    </cfRule>
  </conditionalFormatting>
  <conditionalFormatting sqref="K28:L29">
    <cfRule type="cellIs" dxfId="0" priority="1" operator="equal">
      <formula>0</formula>
    </cfRule>
  </conditionalFormatting>
  <dataValidations count="4">
    <dataValidation allowBlank="1" error="Elija un Mes de la Lista Desplegable." sqref="L7:M7"/>
    <dataValidation type="whole" allowBlank="1" showInputMessage="1" showErrorMessage="1" error="Solo se admiten datos numéricos" sqref="J56:L60 L14 B14:I14 C17:F21 L17:L18 C27:G29 C31:G34 K28:L29 L40:M43 F50:F51 L22:L24 K33:L34 D44:F44 L63:L74 C36:G38 D42:G43 L46:M50 D48:D51 C42:C44 C40:G41 D66:F72">
      <formula1>0</formula1>
      <formula2>999999</formula2>
    </dataValidation>
    <dataValidation type="whole" operator="greaterThanOrEqual" allowBlank="1" showInputMessage="1" showErrorMessage="1" error="Verifique los Datos Introducidos" sqref="C56">
      <formula1>0</formula1>
    </dataValidation>
    <dataValidation type="whole" allowBlank="1" showInputMessage="1" showErrorMessage="1" error="Solo introduzca números" sqref="L51:M51 L44:M44">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1" customFormat="1" ht="11.25" customHeight="1" x14ac:dyDescent="0.2">
      <c r="A1" s="28"/>
      <c r="B1" s="28"/>
      <c r="C1" s="28"/>
      <c r="D1" s="28"/>
      <c r="E1" s="28"/>
      <c r="F1" s="28"/>
      <c r="G1" s="28"/>
      <c r="H1" s="29"/>
      <c r="I1" s="29"/>
      <c r="J1" s="29"/>
      <c r="K1" s="29"/>
      <c r="L1" s="29"/>
      <c r="M1" s="29"/>
    </row>
    <row r="2" spans="1:15" s="51" customFormat="1" ht="14.25" customHeight="1" x14ac:dyDescent="0.2">
      <c r="A2" s="29"/>
      <c r="B2" s="29"/>
      <c r="C2" s="29"/>
      <c r="D2" s="28"/>
      <c r="E2" s="28"/>
      <c r="F2" s="28"/>
      <c r="G2" s="28"/>
      <c r="H2" s="29"/>
      <c r="I2" s="29"/>
      <c r="J2" s="29"/>
      <c r="K2" s="29"/>
      <c r="L2" s="29"/>
      <c r="M2" s="29"/>
    </row>
    <row r="3" spans="1:15" s="51"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53" t="s">
        <v>113</v>
      </c>
      <c r="B7" s="238">
        <f>ENERO!B7</f>
        <v>0</v>
      </c>
      <c r="C7" s="238"/>
      <c r="D7" s="238"/>
      <c r="E7" s="238"/>
      <c r="F7" s="238"/>
      <c r="G7" s="238"/>
      <c r="H7" s="238"/>
      <c r="I7" s="238"/>
      <c r="J7" s="238"/>
      <c r="K7" s="54" t="s">
        <v>75</v>
      </c>
      <c r="L7" s="238">
        <f>ENERO!L7</f>
        <v>0</v>
      </c>
      <c r="M7" s="238"/>
    </row>
    <row r="8" spans="1:15" s="57" customFormat="1" ht="23.25" customHeight="1" x14ac:dyDescent="0.25">
      <c r="A8" s="239" t="s">
        <v>0</v>
      </c>
      <c r="B8" s="239"/>
      <c r="C8" s="240">
        <f>ENERO!C8</f>
        <v>0</v>
      </c>
      <c r="D8" s="240"/>
      <c r="E8" s="240"/>
      <c r="F8" s="240"/>
      <c r="G8" s="240"/>
      <c r="H8" s="53" t="s">
        <v>1</v>
      </c>
      <c r="I8" s="241" t="s">
        <v>144</v>
      </c>
      <c r="J8" s="241"/>
      <c r="K8" s="53" t="s">
        <v>2</v>
      </c>
      <c r="L8" s="241">
        <f>ENERO!L8</f>
        <v>0</v>
      </c>
      <c r="M8" s="241"/>
    </row>
    <row r="9" spans="1:15" s="57" customFormat="1" ht="4.5" customHeight="1" x14ac:dyDescent="0.2">
      <c r="A9" s="58"/>
      <c r="B9" s="58"/>
      <c r="C9" s="58"/>
      <c r="D9" s="58"/>
      <c r="E9" s="59"/>
      <c r="F9" s="60"/>
      <c r="G9" s="60"/>
      <c r="H9" s="59"/>
      <c r="I9" s="53"/>
      <c r="J9" s="58"/>
      <c r="K9" s="59"/>
      <c r="L9" s="58"/>
      <c r="M9" s="58"/>
      <c r="N9" s="61"/>
      <c r="O9" s="61"/>
    </row>
    <row r="10" spans="1:15" s="57" customFormat="1" ht="15" customHeight="1" x14ac:dyDescent="0.2">
      <c r="A10" s="62" t="s">
        <v>74</v>
      </c>
      <c r="B10" s="242">
        <f>ENERO!B10</f>
        <v>0</v>
      </c>
      <c r="C10" s="242"/>
      <c r="D10" s="242"/>
      <c r="E10" s="85" t="s">
        <v>22</v>
      </c>
      <c r="F10" s="242">
        <f>ENERO!F10</f>
        <v>0</v>
      </c>
      <c r="G10" s="242"/>
      <c r="H10" s="242"/>
      <c r="I10" s="85" t="s">
        <v>23</v>
      </c>
      <c r="J10" s="242">
        <f>ENERO!J10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ENERO!L14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ENERO!F17</f>
        <v>0</v>
      </c>
      <c r="D17" s="10"/>
      <c r="E17" s="10"/>
      <c r="F17" s="9">
        <f>+C17+D17-E17-C43</f>
        <v>0</v>
      </c>
      <c r="G17" s="50"/>
      <c r="H17" s="50"/>
      <c r="I17" s="132" t="s">
        <v>111</v>
      </c>
      <c r="J17" s="132"/>
      <c r="K17" s="132"/>
      <c r="L17" s="10"/>
      <c r="M17" s="50"/>
    </row>
    <row r="18" spans="1:13" ht="20.25" customHeight="1" x14ac:dyDescent="0.2">
      <c r="A18" s="130" t="s">
        <v>35</v>
      </c>
      <c r="B18" s="131"/>
      <c r="C18" s="63">
        <f>ENERO!F18</f>
        <v>0</v>
      </c>
      <c r="D18" s="10"/>
      <c r="E18" s="10"/>
      <c r="F18" s="9">
        <f>+C18+D18-E18-D43</f>
        <v>0</v>
      </c>
      <c r="G18" s="50"/>
      <c r="H18" s="36"/>
      <c r="I18" s="132" t="s">
        <v>50</v>
      </c>
      <c r="J18" s="132"/>
      <c r="K18" s="132"/>
      <c r="L18" s="10"/>
      <c r="M18" s="50"/>
    </row>
    <row r="19" spans="1:13" ht="20.25" customHeight="1" x14ac:dyDescent="0.2">
      <c r="A19" s="130" t="s">
        <v>48</v>
      </c>
      <c r="B19" s="131"/>
      <c r="C19" s="63">
        <f>ENERO!F19</f>
        <v>0</v>
      </c>
      <c r="D19" s="10"/>
      <c r="E19" s="10"/>
      <c r="F19" s="9">
        <f>+C19+D19-E19-E43</f>
        <v>0</v>
      </c>
      <c r="G19" s="50"/>
      <c r="H19" s="36"/>
      <c r="I19" s="50"/>
      <c r="J19" s="50"/>
      <c r="K19" s="50"/>
      <c r="L19" s="50"/>
      <c r="M19" s="50"/>
    </row>
    <row r="20" spans="1:13" ht="20.25" customHeight="1" x14ac:dyDescent="0.2">
      <c r="A20" s="130" t="s">
        <v>135</v>
      </c>
      <c r="B20" s="131"/>
      <c r="C20" s="63">
        <f>ENERO!F20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98"/>
      <c r="M22" s="50"/>
    </row>
    <row r="23" spans="1:13" ht="20.25" customHeight="1" x14ac:dyDescent="0.2">
      <c r="A23" s="215" t="s">
        <v>98</v>
      </c>
      <c r="B23" s="216"/>
      <c r="C23" s="216"/>
      <c r="D23" s="216"/>
      <c r="E23" s="216"/>
      <c r="F23" s="216"/>
      <c r="G23" s="217"/>
      <c r="H23" s="50"/>
      <c r="I23" s="133" t="s">
        <v>68</v>
      </c>
      <c r="J23" s="134"/>
      <c r="K23" s="135"/>
      <c r="L23" s="98"/>
      <c r="M23" s="50"/>
    </row>
    <row r="24" spans="1:13" ht="15.75" customHeight="1" x14ac:dyDescent="0.2">
      <c r="A24" s="208" t="s">
        <v>87</v>
      </c>
      <c r="B24" s="208"/>
      <c r="C24" s="212" t="s">
        <v>130</v>
      </c>
      <c r="D24" s="213"/>
      <c r="E24" s="213"/>
      <c r="F24" s="214"/>
      <c r="G24" s="207" t="s">
        <v>86</v>
      </c>
      <c r="H24" s="50"/>
      <c r="I24" s="133" t="s">
        <v>115</v>
      </c>
      <c r="J24" s="134"/>
      <c r="K24" s="135"/>
      <c r="L24" s="98"/>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98"/>
      <c r="D28" s="98"/>
      <c r="E28" s="98"/>
      <c r="F28" s="98"/>
      <c r="G28" s="98"/>
      <c r="H28" s="50"/>
      <c r="I28" s="236" t="s">
        <v>16</v>
      </c>
      <c r="J28" s="237"/>
      <c r="K28" s="10"/>
      <c r="L28" s="10"/>
      <c r="M28" s="50"/>
    </row>
    <row r="29" spans="1:13" ht="20.25" customHeight="1" x14ac:dyDescent="0.2">
      <c r="A29" s="199" t="s">
        <v>78</v>
      </c>
      <c r="B29" s="200"/>
      <c r="C29" s="98"/>
      <c r="D29" s="98"/>
      <c r="E29" s="98"/>
      <c r="F29" s="98"/>
      <c r="G29" s="98"/>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99"/>
      <c r="L33" s="99"/>
      <c r="M33" s="50"/>
    </row>
    <row r="34" spans="1:14" ht="19.5" customHeight="1" x14ac:dyDescent="0.2">
      <c r="A34" s="199" t="s">
        <v>79</v>
      </c>
      <c r="B34" s="200"/>
      <c r="C34" s="76"/>
      <c r="D34" s="76"/>
      <c r="E34" s="76"/>
      <c r="F34" s="76"/>
      <c r="G34" s="76"/>
      <c r="H34" s="50"/>
      <c r="I34" s="210"/>
      <c r="J34" s="20" t="s">
        <v>17</v>
      </c>
      <c r="K34" s="99"/>
      <c r="L34" s="99"/>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170"/>
      <c r="D94" s="170"/>
      <c r="E94" s="170"/>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zKofy1uNFRQue4O02u/EX1Qz/drFDWiZ+dFf050aL1QPFB+3UVFCwJFaR14qVbD0tqC59OWOUcW0USw7a0rHjQ==" saltValue="bQjo2BSRy/EgOFzlyY0n3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7"/>
    <protectedRange sqref="H62" name="Rango1_5_2"/>
    <protectedRange sqref="H63:H65" name="Rango1_6_2"/>
    <protectedRange sqref="D56:E60" name="Rango1_1_2_1_3_1_2"/>
  </protectedRanges>
  <mergeCells count="150">
    <mergeCell ref="I48:J49"/>
    <mergeCell ref="I50:K50"/>
    <mergeCell ref="I51:K51"/>
    <mergeCell ref="C24:F24"/>
    <mergeCell ref="G24:G25"/>
    <mergeCell ref="A26:G26"/>
    <mergeCell ref="A30:G30"/>
    <mergeCell ref="A35:G35"/>
    <mergeCell ref="A39:G39"/>
    <mergeCell ref="A47:F47"/>
    <mergeCell ref="A48:C48"/>
    <mergeCell ref="D48:F48"/>
    <mergeCell ref="A49:C49"/>
    <mergeCell ref="D49:F49"/>
    <mergeCell ref="I46:K46"/>
    <mergeCell ref="I47:K47"/>
    <mergeCell ref="A43:B43"/>
    <mergeCell ref="A37:B37"/>
    <mergeCell ref="I37:J37"/>
    <mergeCell ref="K37:L37"/>
    <mergeCell ref="A38:B38"/>
    <mergeCell ref="I39:K39"/>
    <mergeCell ref="I35:J35"/>
    <mergeCell ref="K35:L35"/>
    <mergeCell ref="E89:L89"/>
    <mergeCell ref="A91:D91"/>
    <mergeCell ref="E91:L91"/>
    <mergeCell ref="E92:L92"/>
    <mergeCell ref="A94:B94"/>
    <mergeCell ref="C94:E94"/>
    <mergeCell ref="A81:M83"/>
    <mergeCell ref="A84:B84"/>
    <mergeCell ref="C84:L84"/>
    <mergeCell ref="A86:B86"/>
    <mergeCell ref="C86:L86"/>
    <mergeCell ref="A88:D88"/>
    <mergeCell ref="E88:L88"/>
    <mergeCell ref="A72:C72"/>
    <mergeCell ref="H72:K72"/>
    <mergeCell ref="A73:C73"/>
    <mergeCell ref="H73:K73"/>
    <mergeCell ref="H74:K74"/>
    <mergeCell ref="A80:B80"/>
    <mergeCell ref="C80:D80"/>
    <mergeCell ref="A69:C69"/>
    <mergeCell ref="H69:K69"/>
    <mergeCell ref="A70:C70"/>
    <mergeCell ref="H70:K70"/>
    <mergeCell ref="A71:C71"/>
    <mergeCell ref="H71:K71"/>
    <mergeCell ref="A66:C66"/>
    <mergeCell ref="H66:K66"/>
    <mergeCell ref="A67:C67"/>
    <mergeCell ref="H67:K67"/>
    <mergeCell ref="A68:C68"/>
    <mergeCell ref="H68:K68"/>
    <mergeCell ref="H62:L62"/>
    <mergeCell ref="H63:K63"/>
    <mergeCell ref="A64:C65"/>
    <mergeCell ref="D64:F64"/>
    <mergeCell ref="H64:K64"/>
    <mergeCell ref="H65:K65"/>
    <mergeCell ref="A59:C59"/>
    <mergeCell ref="D59:E59"/>
    <mergeCell ref="H59:I59"/>
    <mergeCell ref="A60:C60"/>
    <mergeCell ref="D60:E60"/>
    <mergeCell ref="H60:I60"/>
    <mergeCell ref="A57:C57"/>
    <mergeCell ref="D57:E57"/>
    <mergeCell ref="H57:I57"/>
    <mergeCell ref="A58:C58"/>
    <mergeCell ref="D58:E58"/>
    <mergeCell ref="H58:I58"/>
    <mergeCell ref="A54:E54"/>
    <mergeCell ref="H54:I55"/>
    <mergeCell ref="J54:L54"/>
    <mergeCell ref="A55:C55"/>
    <mergeCell ref="D55:E55"/>
    <mergeCell ref="A56:C56"/>
    <mergeCell ref="D56:E56"/>
    <mergeCell ref="H56:I56"/>
    <mergeCell ref="A50:B50"/>
    <mergeCell ref="A51:B51"/>
    <mergeCell ref="A52:C52"/>
    <mergeCell ref="D52:F52"/>
    <mergeCell ref="L44:L45"/>
    <mergeCell ref="M44:M45"/>
    <mergeCell ref="A45:C45"/>
    <mergeCell ref="D45:G45"/>
    <mergeCell ref="I43:K43"/>
    <mergeCell ref="I44:K45"/>
    <mergeCell ref="A40:B40"/>
    <mergeCell ref="A41:B41"/>
    <mergeCell ref="A42:B42"/>
    <mergeCell ref="I40:K40"/>
    <mergeCell ref="I41:K41"/>
    <mergeCell ref="I42:K42"/>
    <mergeCell ref="A36:B36"/>
    <mergeCell ref="I36:J36"/>
    <mergeCell ref="K36:L36"/>
    <mergeCell ref="A31:B31"/>
    <mergeCell ref="I31:L31"/>
    <mergeCell ref="A32:B32"/>
    <mergeCell ref="I32:I34"/>
    <mergeCell ref="A33:B33"/>
    <mergeCell ref="A34:B34"/>
    <mergeCell ref="A27:B27"/>
    <mergeCell ref="I27:J27"/>
    <mergeCell ref="A28:B28"/>
    <mergeCell ref="I28:J28"/>
    <mergeCell ref="A29:B29"/>
    <mergeCell ref="I29:J29"/>
    <mergeCell ref="A21:B21"/>
    <mergeCell ref="I21:L21"/>
    <mergeCell ref="I22:K22"/>
    <mergeCell ref="I23:K23"/>
    <mergeCell ref="A24:B25"/>
    <mergeCell ref="I24:K24"/>
    <mergeCell ref="A23:G23"/>
    <mergeCell ref="A17:B17"/>
    <mergeCell ref="I17:K17"/>
    <mergeCell ref="A18:B18"/>
    <mergeCell ref="I18:K18"/>
    <mergeCell ref="A19:B19"/>
    <mergeCell ref="A20:B20"/>
    <mergeCell ref="C14:D14"/>
    <mergeCell ref="E14:F14"/>
    <mergeCell ref="G14:H14"/>
    <mergeCell ref="I14:J14"/>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s>
  <conditionalFormatting sqref="B14">
    <cfRule type="cellIs" dxfId="136" priority="6" operator="lessThan">
      <formula>0</formula>
    </cfRule>
    <cfRule type="cellIs" dxfId="135" priority="8" stopIfTrue="1" operator="lessThan">
      <formula>$C$21</formula>
    </cfRule>
  </conditionalFormatting>
  <conditionalFormatting sqref="C17:C20">
    <cfRule type="cellIs" dxfId="134" priority="5" operator="lessThan">
      <formula>0</formula>
    </cfRule>
  </conditionalFormatting>
  <conditionalFormatting sqref="L14">
    <cfRule type="cellIs" dxfId="133" priority="7" stopIfTrue="1" operator="lessThan">
      <formula>$F$21</formula>
    </cfRule>
    <cfRule type="cellIs" dxfId="132" priority="9" stopIfTrue="1" operator="lessThan">
      <formula>0</formula>
    </cfRule>
  </conditionalFormatting>
  <conditionalFormatting sqref="C21">
    <cfRule type="cellIs" dxfId="131" priority="3" operator="lessThan">
      <formula>0</formula>
    </cfRule>
  </conditionalFormatting>
  <conditionalFormatting sqref="F17:F20">
    <cfRule type="cellIs" dxfId="130" priority="2" stopIfTrue="1" operator="lessThan">
      <formula>0</formula>
    </cfRule>
  </conditionalFormatting>
  <conditionalFormatting sqref="F21">
    <cfRule type="cellIs" dxfId="129"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G14 L14 I14 D44:F44 B14:D14 D43 D48:D49 C17:F21 K28:K29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56" t="s">
        <v>113</v>
      </c>
      <c r="B7" s="238">
        <f>FEBRERO!B7</f>
        <v>0</v>
      </c>
      <c r="C7" s="238"/>
      <c r="D7" s="238"/>
      <c r="E7" s="238"/>
      <c r="F7" s="238"/>
      <c r="G7" s="238"/>
      <c r="H7" s="238"/>
      <c r="I7" s="238"/>
      <c r="J7" s="238"/>
      <c r="K7" s="54" t="s">
        <v>75</v>
      </c>
      <c r="L7" s="238">
        <f>FEBRERO!L7</f>
        <v>0</v>
      </c>
      <c r="M7" s="238"/>
    </row>
    <row r="8" spans="1:15" s="57" customFormat="1" ht="23.25" customHeight="1" x14ac:dyDescent="0.25">
      <c r="A8" s="239" t="s">
        <v>0</v>
      </c>
      <c r="B8" s="239"/>
      <c r="C8" s="240">
        <f>FEBRERO!C8</f>
        <v>0</v>
      </c>
      <c r="D8" s="240"/>
      <c r="E8" s="240"/>
      <c r="F8" s="240"/>
      <c r="G8" s="240"/>
      <c r="H8" s="85" t="s">
        <v>1</v>
      </c>
      <c r="I8" s="241" t="s">
        <v>155</v>
      </c>
      <c r="J8" s="241"/>
      <c r="K8" s="85" t="s">
        <v>2</v>
      </c>
      <c r="L8" s="241">
        <f>FEBRERO!L8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FEBRERO!B10</f>
        <v>0</v>
      </c>
      <c r="C10" s="242"/>
      <c r="D10" s="242"/>
      <c r="E10" s="85" t="s">
        <v>22</v>
      </c>
      <c r="F10" s="242">
        <f>FEBRERO!F10</f>
        <v>0</v>
      </c>
      <c r="G10" s="242"/>
      <c r="H10" s="242"/>
      <c r="I10" s="85" t="s">
        <v>23</v>
      </c>
      <c r="J10" s="242">
        <f>FEBRERO!J10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FEBRERO!L14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FEBRERO!F17</f>
        <v>0</v>
      </c>
      <c r="D17" s="10"/>
      <c r="E17" s="10"/>
      <c r="F17" s="9">
        <f>+C17+D17-E17-C43</f>
        <v>0</v>
      </c>
      <c r="G17" s="50"/>
      <c r="H17" s="50"/>
      <c r="I17" s="132" t="s">
        <v>111</v>
      </c>
      <c r="J17" s="132"/>
      <c r="K17" s="132"/>
      <c r="L17" s="10"/>
      <c r="M17" s="50"/>
    </row>
    <row r="18" spans="1:13" ht="20.25" customHeight="1" x14ac:dyDescent="0.2">
      <c r="A18" s="130" t="s">
        <v>35</v>
      </c>
      <c r="B18" s="131"/>
      <c r="C18" s="63">
        <f>FEBRERO!F18</f>
        <v>0</v>
      </c>
      <c r="D18" s="10"/>
      <c r="E18" s="10"/>
      <c r="F18" s="9">
        <f>+C18+D18-E18-D43</f>
        <v>0</v>
      </c>
      <c r="G18" s="50"/>
      <c r="H18" s="36"/>
      <c r="I18" s="132" t="s">
        <v>50</v>
      </c>
      <c r="J18" s="132"/>
      <c r="K18" s="132"/>
      <c r="L18" s="10"/>
      <c r="M18" s="50"/>
    </row>
    <row r="19" spans="1:13" ht="20.25" customHeight="1" x14ac:dyDescent="0.2">
      <c r="A19" s="130" t="s">
        <v>48</v>
      </c>
      <c r="B19" s="131"/>
      <c r="C19" s="63">
        <f>FEBRERO!F19</f>
        <v>0</v>
      </c>
      <c r="D19" s="10"/>
      <c r="E19" s="10"/>
      <c r="F19" s="9">
        <f>+C19+D19-E19-E43</f>
        <v>0</v>
      </c>
      <c r="G19" s="50"/>
      <c r="H19" s="36"/>
      <c r="I19" s="50"/>
      <c r="J19" s="50"/>
      <c r="K19" s="50"/>
      <c r="L19" s="50"/>
      <c r="M19" s="50"/>
    </row>
    <row r="20" spans="1:13" ht="20.25" customHeight="1" x14ac:dyDescent="0.2">
      <c r="A20" s="130" t="s">
        <v>135</v>
      </c>
      <c r="B20" s="131"/>
      <c r="C20" s="63">
        <f>FEBRERO!F20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99"/>
      <c r="L33" s="99"/>
      <c r="M33" s="50"/>
    </row>
    <row r="34" spans="1:14" ht="19.5" customHeight="1" x14ac:dyDescent="0.2">
      <c r="A34" s="199" t="s">
        <v>79</v>
      </c>
      <c r="B34" s="200"/>
      <c r="C34" s="76"/>
      <c r="D34" s="76"/>
      <c r="E34" s="76"/>
      <c r="F34" s="76"/>
      <c r="G34" s="76"/>
      <c r="H34" s="50"/>
      <c r="I34" s="210"/>
      <c r="J34" s="20" t="s">
        <v>17</v>
      </c>
      <c r="K34" s="99"/>
      <c r="L34" s="99"/>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170"/>
      <c r="D94" s="170"/>
      <c r="E94" s="170"/>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8U1uMlg9Sn9vsWuCIeKY11dNtzUGjKRw635U1BSR0sLnHWr3R/DHOxfee43VD29p92SR6Oafz3SAv8jNU0QpAQ==" saltValue="kRD2puFtBLumC1k/9xVlA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7"/>
    <protectedRange sqref="H62" name="Rango1_5_2"/>
    <protectedRange sqref="H63:H65" name="Rango1_6_2"/>
    <protectedRange sqref="D56:E60" name="Rango1_1_2_1_3_1_2"/>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128" priority="5" operator="lessThan">
      <formula>0</formula>
    </cfRule>
    <cfRule type="cellIs" dxfId="127" priority="7" stopIfTrue="1" operator="lessThan">
      <formula>$C$21</formula>
    </cfRule>
  </conditionalFormatting>
  <conditionalFormatting sqref="C17:C20">
    <cfRule type="cellIs" dxfId="126" priority="4" operator="lessThan">
      <formula>0</formula>
    </cfRule>
  </conditionalFormatting>
  <conditionalFormatting sqref="L14">
    <cfRule type="cellIs" dxfId="125" priority="6" stopIfTrue="1" operator="lessThan">
      <formula>$F$21</formula>
    </cfRule>
    <cfRule type="cellIs" dxfId="124" priority="8" stopIfTrue="1" operator="lessThan">
      <formula>0</formula>
    </cfRule>
  </conditionalFormatting>
  <conditionalFormatting sqref="C21">
    <cfRule type="cellIs" dxfId="123" priority="3" operator="lessThan">
      <formula>0</formula>
    </cfRule>
  </conditionalFormatting>
  <conditionalFormatting sqref="F17:F20">
    <cfRule type="cellIs" dxfId="122" priority="2" stopIfTrue="1" operator="lessThan">
      <formula>0</formula>
    </cfRule>
  </conditionalFormatting>
  <conditionalFormatting sqref="F21">
    <cfRule type="cellIs" dxfId="121"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G14 L14 I14 D44:F44 B14:D14 D43 D48:D49 C17:F21 K28:K29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56" t="s">
        <v>113</v>
      </c>
      <c r="B7" s="238">
        <f>MARZO!B7</f>
        <v>0</v>
      </c>
      <c r="C7" s="238"/>
      <c r="D7" s="238"/>
      <c r="E7" s="238"/>
      <c r="F7" s="238"/>
      <c r="G7" s="238"/>
      <c r="H7" s="238"/>
      <c r="I7" s="238"/>
      <c r="J7" s="238"/>
      <c r="K7" s="54" t="s">
        <v>75</v>
      </c>
      <c r="L7" s="238">
        <f>MARZO!L7</f>
        <v>0</v>
      </c>
      <c r="M7" s="238"/>
    </row>
    <row r="8" spans="1:15" s="57" customFormat="1" ht="23.25" customHeight="1" x14ac:dyDescent="0.25">
      <c r="A8" s="239" t="s">
        <v>0</v>
      </c>
      <c r="B8" s="239"/>
      <c r="C8" s="240">
        <f>MARZO!C8</f>
        <v>0</v>
      </c>
      <c r="D8" s="240"/>
      <c r="E8" s="240"/>
      <c r="F8" s="240"/>
      <c r="G8" s="240"/>
      <c r="H8" s="85" t="s">
        <v>1</v>
      </c>
      <c r="I8" s="241" t="s">
        <v>154</v>
      </c>
      <c r="J8" s="241"/>
      <c r="K8" s="85" t="s">
        <v>2</v>
      </c>
      <c r="L8" s="241">
        <f>MARZO!L8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MARZO!B10</f>
        <v>0</v>
      </c>
      <c r="C10" s="242"/>
      <c r="D10" s="242"/>
      <c r="E10" s="85" t="s">
        <v>22</v>
      </c>
      <c r="F10" s="242">
        <f>MARZO!F10</f>
        <v>0</v>
      </c>
      <c r="G10" s="242"/>
      <c r="H10" s="242"/>
      <c r="I10" s="85" t="s">
        <v>23</v>
      </c>
      <c r="J10" s="242">
        <f>MARZO!J10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MARZO!L14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MARZO!F17</f>
        <v>0</v>
      </c>
      <c r="D17" s="10"/>
      <c r="E17" s="10"/>
      <c r="F17" s="9">
        <f>+C17+D17-E17-C43</f>
        <v>0</v>
      </c>
      <c r="G17" s="50"/>
      <c r="H17" s="50"/>
      <c r="I17" s="132" t="s">
        <v>111</v>
      </c>
      <c r="J17" s="132"/>
      <c r="K17" s="132"/>
      <c r="L17" s="10"/>
      <c r="M17" s="50"/>
    </row>
    <row r="18" spans="1:13" ht="20.25" customHeight="1" x14ac:dyDescent="0.2">
      <c r="A18" s="130" t="s">
        <v>35</v>
      </c>
      <c r="B18" s="131"/>
      <c r="C18" s="63">
        <f>MARZO!F18</f>
        <v>0</v>
      </c>
      <c r="D18" s="10"/>
      <c r="E18" s="10"/>
      <c r="F18" s="9">
        <f>+C18+D18-E18-D43</f>
        <v>0</v>
      </c>
      <c r="G18" s="50"/>
      <c r="H18" s="36"/>
      <c r="I18" s="132" t="s">
        <v>50</v>
      </c>
      <c r="J18" s="132"/>
      <c r="K18" s="132"/>
      <c r="L18" s="10"/>
      <c r="M18" s="50"/>
    </row>
    <row r="19" spans="1:13" ht="20.25" customHeight="1" x14ac:dyDescent="0.2">
      <c r="A19" s="130" t="s">
        <v>48</v>
      </c>
      <c r="B19" s="131"/>
      <c r="C19" s="63">
        <f>MARZO!F19</f>
        <v>0</v>
      </c>
      <c r="D19" s="10"/>
      <c r="E19" s="10"/>
      <c r="F19" s="9">
        <f>+C19+D19-E19-E43</f>
        <v>0</v>
      </c>
      <c r="G19" s="50"/>
      <c r="H19" s="36"/>
      <c r="I19" s="50"/>
      <c r="J19" s="50"/>
      <c r="K19" s="50"/>
      <c r="L19" s="50"/>
      <c r="M19" s="50"/>
    </row>
    <row r="20" spans="1:13" ht="20.25" customHeight="1" x14ac:dyDescent="0.2">
      <c r="A20" s="130" t="s">
        <v>135</v>
      </c>
      <c r="B20" s="131"/>
      <c r="C20" s="63">
        <f>MARZO!F20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99"/>
      <c r="L33" s="99"/>
      <c r="M33" s="50"/>
    </row>
    <row r="34" spans="1:14" ht="19.5" customHeight="1" x14ac:dyDescent="0.2">
      <c r="A34" s="199" t="s">
        <v>79</v>
      </c>
      <c r="B34" s="200"/>
      <c r="C34" s="76"/>
      <c r="D34" s="76"/>
      <c r="E34" s="76"/>
      <c r="F34" s="76"/>
      <c r="G34" s="76"/>
      <c r="H34" s="50"/>
      <c r="I34" s="210"/>
      <c r="J34" s="20" t="s">
        <v>17</v>
      </c>
      <c r="K34" s="99"/>
      <c r="L34" s="99"/>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170"/>
      <c r="D94" s="170"/>
      <c r="E94" s="170"/>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ibkzWZDLLnpc17mkn0Q3gGVjsRY6HG+9XVL9pVW/Jj+E+W6bUIhKtm7GVPdWg+5O55yK1yFWlcDfi6+w5XfppA==" saltValue="LSwXM6Y2KCfeuyZAXQSTh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120" priority="5" operator="lessThan">
      <formula>0</formula>
    </cfRule>
    <cfRule type="cellIs" dxfId="119" priority="7" stopIfTrue="1" operator="lessThan">
      <formula>$C$21</formula>
    </cfRule>
  </conditionalFormatting>
  <conditionalFormatting sqref="C17:C20">
    <cfRule type="cellIs" dxfId="118" priority="4" operator="lessThan">
      <formula>0</formula>
    </cfRule>
  </conditionalFormatting>
  <conditionalFormatting sqref="L14">
    <cfRule type="cellIs" dxfId="117" priority="6" stopIfTrue="1" operator="lessThan">
      <formula>$F$21</formula>
    </cfRule>
    <cfRule type="cellIs" dxfId="116" priority="8" stopIfTrue="1" operator="lessThan">
      <formula>0</formula>
    </cfRule>
  </conditionalFormatting>
  <conditionalFormatting sqref="C21">
    <cfRule type="cellIs" dxfId="115" priority="3" operator="lessThan">
      <formula>0</formula>
    </cfRule>
  </conditionalFormatting>
  <conditionalFormatting sqref="F17:F20">
    <cfRule type="cellIs" dxfId="114" priority="2" stopIfTrue="1" operator="lessThan">
      <formula>0</formula>
    </cfRule>
  </conditionalFormatting>
  <conditionalFormatting sqref="F21">
    <cfRule type="cellIs" dxfId="113"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G14 L14 I14 D44:F44 B14:D14 D43 D48:D49 C17:F21 K28:K29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56" t="s">
        <v>113</v>
      </c>
      <c r="B7" s="238">
        <f>ABRIL!B7</f>
        <v>0</v>
      </c>
      <c r="C7" s="238"/>
      <c r="D7" s="238"/>
      <c r="E7" s="238"/>
      <c r="F7" s="238"/>
      <c r="G7" s="238"/>
      <c r="H7" s="238"/>
      <c r="I7" s="238"/>
      <c r="J7" s="238"/>
      <c r="K7" s="54" t="s">
        <v>75</v>
      </c>
      <c r="L7" s="238">
        <f>ABRIL!L7</f>
        <v>0</v>
      </c>
      <c r="M7" s="238"/>
    </row>
    <row r="8" spans="1:15" s="57" customFormat="1" ht="23.25" customHeight="1" x14ac:dyDescent="0.25">
      <c r="A8" s="239" t="s">
        <v>0</v>
      </c>
      <c r="B8" s="239"/>
      <c r="C8" s="240">
        <f>ABRIL!C8</f>
        <v>0</v>
      </c>
      <c r="D8" s="240"/>
      <c r="E8" s="240"/>
      <c r="F8" s="240"/>
      <c r="G8" s="240"/>
      <c r="H8" s="85" t="s">
        <v>1</v>
      </c>
      <c r="I8" s="241" t="s">
        <v>153</v>
      </c>
      <c r="J8" s="241"/>
      <c r="K8" s="85" t="s">
        <v>2</v>
      </c>
      <c r="L8" s="241">
        <f>ABRIL!L8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ABRIL!B10</f>
        <v>0</v>
      </c>
      <c r="C10" s="242"/>
      <c r="D10" s="242"/>
      <c r="E10" s="85" t="s">
        <v>22</v>
      </c>
      <c r="F10" s="242">
        <f>ABRIL!F10</f>
        <v>0</v>
      </c>
      <c r="G10" s="242"/>
      <c r="H10" s="242"/>
      <c r="I10" s="85" t="s">
        <v>23</v>
      </c>
      <c r="J10" s="242">
        <f>ABRIL!J10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ABRIL!L14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ABRIL!F17</f>
        <v>0</v>
      </c>
      <c r="D17" s="10"/>
      <c r="E17" s="10"/>
      <c r="F17" s="9">
        <f>+C17+D17-E17-C43</f>
        <v>0</v>
      </c>
      <c r="G17" s="50"/>
      <c r="H17" s="50"/>
      <c r="I17" s="132" t="s">
        <v>111</v>
      </c>
      <c r="J17" s="132"/>
      <c r="K17" s="132"/>
      <c r="L17" s="10"/>
      <c r="M17" s="50"/>
    </row>
    <row r="18" spans="1:13" ht="20.25" customHeight="1" x14ac:dyDescent="0.2">
      <c r="A18" s="130" t="s">
        <v>35</v>
      </c>
      <c r="B18" s="131"/>
      <c r="C18" s="63">
        <f>ABRIL!F18</f>
        <v>0</v>
      </c>
      <c r="D18" s="10"/>
      <c r="E18" s="10"/>
      <c r="F18" s="9">
        <f>+C18+D18-E18-D43</f>
        <v>0</v>
      </c>
      <c r="G18" s="50"/>
      <c r="H18" s="36"/>
      <c r="I18" s="132" t="s">
        <v>50</v>
      </c>
      <c r="J18" s="132"/>
      <c r="K18" s="132"/>
      <c r="L18" s="10"/>
      <c r="M18" s="50"/>
    </row>
    <row r="19" spans="1:13" ht="20.25" customHeight="1" x14ac:dyDescent="0.2">
      <c r="A19" s="130" t="s">
        <v>48</v>
      </c>
      <c r="B19" s="131"/>
      <c r="C19" s="63">
        <f>ABRIL!F19</f>
        <v>0</v>
      </c>
      <c r="D19" s="10"/>
      <c r="E19" s="10"/>
      <c r="F19" s="9">
        <f>+C19+D19-E19-E43</f>
        <v>0</v>
      </c>
      <c r="G19" s="50"/>
      <c r="H19" s="36"/>
      <c r="I19" s="50"/>
      <c r="J19" s="50"/>
      <c r="K19" s="50"/>
      <c r="L19" s="50"/>
      <c r="M19" s="50"/>
    </row>
    <row r="20" spans="1:13" ht="20.25" customHeight="1" x14ac:dyDescent="0.2">
      <c r="A20" s="130" t="s">
        <v>135</v>
      </c>
      <c r="B20" s="131"/>
      <c r="C20" s="63">
        <f>ABRIL!F20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5"/>
      <c r="D94" s="170"/>
      <c r="E94" s="170"/>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J09A4dcxLtG4yPtZvFBMC2GSOS8LZXUDGEdtAcGehMA4qyhNotJc3RzN3IfcHKGmWI/k5S15FLezdq7xth5L7w==" saltValue="VQz2Sd4BzNLi1D08mLxEQA=="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112" priority="5" operator="lessThan">
      <formula>0</formula>
    </cfRule>
    <cfRule type="cellIs" dxfId="111" priority="7" stopIfTrue="1" operator="lessThan">
      <formula>$C$21</formula>
    </cfRule>
  </conditionalFormatting>
  <conditionalFormatting sqref="C17:C20">
    <cfRule type="cellIs" dxfId="110" priority="4" operator="lessThan">
      <formula>0</formula>
    </cfRule>
  </conditionalFormatting>
  <conditionalFormatting sqref="L14">
    <cfRule type="cellIs" dxfId="109" priority="6" stopIfTrue="1" operator="lessThan">
      <formula>$F$21</formula>
    </cfRule>
    <cfRule type="cellIs" dxfId="108" priority="8" stopIfTrue="1" operator="lessThan">
      <formula>0</formula>
    </cfRule>
  </conditionalFormatting>
  <conditionalFormatting sqref="C21">
    <cfRule type="cellIs" dxfId="107" priority="3" operator="lessThan">
      <formula>0</formula>
    </cfRule>
  </conditionalFormatting>
  <conditionalFormatting sqref="F17:F20">
    <cfRule type="cellIs" dxfId="106" priority="2" stopIfTrue="1" operator="lessThan">
      <formula>0</formula>
    </cfRule>
  </conditionalFormatting>
  <conditionalFormatting sqref="F21">
    <cfRule type="cellIs" dxfId="105"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D69" sqref="D69"/>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MAYO!B7</f>
        <v>0</v>
      </c>
      <c r="C7" s="238"/>
      <c r="D7" s="238"/>
      <c r="E7" s="238"/>
      <c r="F7" s="238"/>
      <c r="G7" s="238"/>
      <c r="H7" s="238"/>
      <c r="I7" s="238"/>
      <c r="J7" s="238"/>
      <c r="K7" s="54" t="s">
        <v>75</v>
      </c>
      <c r="L7" s="238">
        <f>MAYO!L7</f>
        <v>0</v>
      </c>
      <c r="M7" s="238"/>
    </row>
    <row r="8" spans="1:15" s="57" customFormat="1" ht="23.25" customHeight="1" x14ac:dyDescent="0.25">
      <c r="A8" s="239" t="s">
        <v>0</v>
      </c>
      <c r="B8" s="239"/>
      <c r="C8" s="240">
        <f>MAYO!C8</f>
        <v>0</v>
      </c>
      <c r="D8" s="240"/>
      <c r="E8" s="240"/>
      <c r="F8" s="240"/>
      <c r="G8" s="240"/>
      <c r="H8" s="85" t="s">
        <v>1</v>
      </c>
      <c r="I8" s="241" t="s">
        <v>152</v>
      </c>
      <c r="J8" s="241"/>
      <c r="K8" s="85" t="s">
        <v>2</v>
      </c>
      <c r="L8" s="241">
        <f>MAYO!L8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MAYO!B10</f>
        <v>0</v>
      </c>
      <c r="C10" s="242"/>
      <c r="D10" s="242"/>
      <c r="E10" s="85" t="s">
        <v>22</v>
      </c>
      <c r="F10" s="242">
        <f>MAYO!F10</f>
        <v>0</v>
      </c>
      <c r="G10" s="242"/>
      <c r="H10" s="242"/>
      <c r="I10" s="85" t="s">
        <v>23</v>
      </c>
      <c r="J10" s="242">
        <f>MAYO!J10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MAYO!L14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MAYO!F17</f>
        <v>0</v>
      </c>
      <c r="D17" s="10"/>
      <c r="E17" s="10"/>
      <c r="F17" s="9">
        <f>+C17+D17-E17-C43</f>
        <v>0</v>
      </c>
      <c r="G17" s="50"/>
      <c r="H17" s="50"/>
      <c r="I17" s="132" t="s">
        <v>111</v>
      </c>
      <c r="J17" s="132"/>
      <c r="K17" s="132"/>
      <c r="L17" s="10"/>
      <c r="M17" s="50"/>
    </row>
    <row r="18" spans="1:13" ht="20.25" customHeight="1" x14ac:dyDescent="0.2">
      <c r="A18" s="130" t="s">
        <v>35</v>
      </c>
      <c r="B18" s="131"/>
      <c r="C18" s="63">
        <f>MAYO!F18</f>
        <v>0</v>
      </c>
      <c r="D18" s="10"/>
      <c r="E18" s="10"/>
      <c r="F18" s="9">
        <f>+C18+D18-E18-D43</f>
        <v>0</v>
      </c>
      <c r="G18" s="50"/>
      <c r="H18" s="36"/>
      <c r="I18" s="132" t="s">
        <v>50</v>
      </c>
      <c r="J18" s="132"/>
      <c r="K18" s="132"/>
      <c r="L18" s="10"/>
      <c r="M18" s="50"/>
    </row>
    <row r="19" spans="1:13" ht="20.25" customHeight="1" x14ac:dyDescent="0.2">
      <c r="A19" s="130" t="s">
        <v>48</v>
      </c>
      <c r="B19" s="131"/>
      <c r="C19" s="63">
        <f>MAYO!F19</f>
        <v>0</v>
      </c>
      <c r="D19" s="10"/>
      <c r="E19" s="10"/>
      <c r="F19" s="9">
        <f>+C19+D19-E19-E43</f>
        <v>0</v>
      </c>
      <c r="G19" s="50"/>
      <c r="H19" s="36"/>
      <c r="I19" s="50"/>
      <c r="J19" s="50"/>
      <c r="K19" s="50"/>
      <c r="L19" s="50"/>
      <c r="M19" s="50"/>
    </row>
    <row r="20" spans="1:13" ht="20.25" customHeight="1" x14ac:dyDescent="0.2">
      <c r="A20" s="130" t="s">
        <v>135</v>
      </c>
      <c r="B20" s="131"/>
      <c r="C20" s="63">
        <f>MAYO!F20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gQ79QSFZpfjbCwqnp+T63KG4J2UuZ/yqCP0aJHTjaG3YMNpe5QIeu/oLNNDOa/uxdcIEVNu1MKoMg10EWlUTsg==" saltValue="24pwoJlhbqlQK9aV0srvvg=="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104" priority="5" operator="lessThan">
      <formula>0</formula>
    </cfRule>
    <cfRule type="cellIs" dxfId="103" priority="7" stopIfTrue="1" operator="lessThan">
      <formula>$C$21</formula>
    </cfRule>
  </conditionalFormatting>
  <conditionalFormatting sqref="C17:C20">
    <cfRule type="cellIs" dxfId="102" priority="4" operator="lessThan">
      <formula>0</formula>
    </cfRule>
  </conditionalFormatting>
  <conditionalFormatting sqref="L14">
    <cfRule type="cellIs" dxfId="101" priority="6" stopIfTrue="1" operator="lessThan">
      <formula>$F$21</formula>
    </cfRule>
    <cfRule type="cellIs" dxfId="100" priority="8" stopIfTrue="1" operator="lessThan">
      <formula>0</formula>
    </cfRule>
  </conditionalFormatting>
  <conditionalFormatting sqref="C21">
    <cfRule type="cellIs" dxfId="99" priority="3" operator="lessThan">
      <formula>0</formula>
    </cfRule>
  </conditionalFormatting>
  <conditionalFormatting sqref="F17:F20">
    <cfRule type="cellIs" dxfId="98" priority="2" stopIfTrue="1" operator="lessThan">
      <formula>0</formula>
    </cfRule>
  </conditionalFormatting>
  <conditionalFormatting sqref="F21">
    <cfRule type="cellIs" dxfId="97"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topLeftCell="A10" zoomScale="130" zoomScaleNormal="100" zoomScaleSheetLayoutView="130" workbookViewId="0">
      <selection activeCell="L66" sqref="L66"/>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JUNIO!B7</f>
        <v>0</v>
      </c>
      <c r="C7" s="238"/>
      <c r="D7" s="238"/>
      <c r="E7" s="238"/>
      <c r="F7" s="238"/>
      <c r="G7" s="238"/>
      <c r="H7" s="238"/>
      <c r="I7" s="238"/>
      <c r="J7" s="238"/>
      <c r="K7" s="54" t="s">
        <v>75</v>
      </c>
      <c r="L7" s="238">
        <f>JUNIO!L7</f>
        <v>0</v>
      </c>
      <c r="M7" s="238"/>
    </row>
    <row r="8" spans="1:15" s="57" customFormat="1" ht="23.25" customHeight="1" x14ac:dyDescent="0.25">
      <c r="A8" s="239" t="s">
        <v>0</v>
      </c>
      <c r="B8" s="239"/>
      <c r="C8" s="240">
        <f>JUNIO!C8</f>
        <v>0</v>
      </c>
      <c r="D8" s="240"/>
      <c r="E8" s="240"/>
      <c r="F8" s="240"/>
      <c r="G8" s="240"/>
      <c r="H8" s="85" t="s">
        <v>1</v>
      </c>
      <c r="I8" s="241" t="s">
        <v>151</v>
      </c>
      <c r="J8" s="241"/>
      <c r="K8" s="85" t="s">
        <v>2</v>
      </c>
      <c r="L8" s="241">
        <f>JUNIO!L8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JUNIO!B10</f>
        <v>0</v>
      </c>
      <c r="C10" s="242"/>
      <c r="D10" s="242"/>
      <c r="E10" s="85" t="s">
        <v>22</v>
      </c>
      <c r="F10" s="242">
        <f>JUNIO!F10</f>
        <v>0</v>
      </c>
      <c r="G10" s="242"/>
      <c r="H10" s="242"/>
      <c r="I10" s="85" t="s">
        <v>23</v>
      </c>
      <c r="J10" s="242">
        <f>JUNIO!J10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JUNIO!L14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JUNIO!F17</f>
        <v>0</v>
      </c>
      <c r="D17" s="10"/>
      <c r="E17" s="10"/>
      <c r="F17" s="9">
        <f>+C17+D17-E17-C43</f>
        <v>0</v>
      </c>
      <c r="G17" s="50"/>
      <c r="H17" s="50"/>
      <c r="I17" s="132" t="s">
        <v>111</v>
      </c>
      <c r="J17" s="132"/>
      <c r="K17" s="132"/>
      <c r="L17" s="10"/>
      <c r="M17" s="50"/>
    </row>
    <row r="18" spans="1:13" ht="20.25" customHeight="1" x14ac:dyDescent="0.2">
      <c r="A18" s="130" t="s">
        <v>35</v>
      </c>
      <c r="B18" s="131"/>
      <c r="C18" s="63">
        <f>JUNIO!F18</f>
        <v>0</v>
      </c>
      <c r="D18" s="10"/>
      <c r="E18" s="10"/>
      <c r="F18" s="9">
        <f>+C18+D18-E18-D43</f>
        <v>0</v>
      </c>
      <c r="G18" s="50"/>
      <c r="H18" s="36"/>
      <c r="I18" s="132" t="s">
        <v>50</v>
      </c>
      <c r="J18" s="132"/>
      <c r="K18" s="132"/>
      <c r="L18" s="10"/>
      <c r="M18" s="50"/>
    </row>
    <row r="19" spans="1:13" ht="20.25" customHeight="1" x14ac:dyDescent="0.2">
      <c r="A19" s="130" t="s">
        <v>48</v>
      </c>
      <c r="B19" s="131"/>
      <c r="C19" s="63">
        <f>JUNIO!F19</f>
        <v>0</v>
      </c>
      <c r="D19" s="10"/>
      <c r="E19" s="10"/>
      <c r="F19" s="9">
        <f>+C19+D19-E19-E43</f>
        <v>0</v>
      </c>
      <c r="G19" s="50"/>
      <c r="H19" s="36"/>
      <c r="I19" s="50"/>
      <c r="J19" s="50"/>
      <c r="K19" s="50"/>
      <c r="L19" s="50"/>
      <c r="M19" s="50"/>
    </row>
    <row r="20" spans="1:13" ht="20.25" customHeight="1" x14ac:dyDescent="0.2">
      <c r="A20" s="130" t="s">
        <v>135</v>
      </c>
      <c r="B20" s="131"/>
      <c r="C20" s="63">
        <f>JUNIO!F20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23"/>
      <c r="M40" s="23"/>
    </row>
    <row r="41" spans="1:14" ht="18" customHeight="1" x14ac:dyDescent="0.2">
      <c r="A41" s="130" t="s">
        <v>44</v>
      </c>
      <c r="B41" s="131"/>
      <c r="C41" s="76"/>
      <c r="D41" s="76"/>
      <c r="E41" s="76"/>
      <c r="F41" s="76"/>
      <c r="G41" s="76"/>
      <c r="H41" s="50"/>
      <c r="I41" s="224" t="s">
        <v>54</v>
      </c>
      <c r="J41" s="225"/>
      <c r="K41" s="226"/>
      <c r="L41" s="23"/>
      <c r="M41" s="23"/>
    </row>
    <row r="42" spans="1:14" ht="18" customHeight="1" x14ac:dyDescent="0.2">
      <c r="A42" s="138" t="s">
        <v>45</v>
      </c>
      <c r="B42" s="138"/>
      <c r="C42" s="76"/>
      <c r="D42" s="76"/>
      <c r="E42" s="76"/>
      <c r="F42" s="76"/>
      <c r="G42" s="76"/>
      <c r="H42" s="50"/>
      <c r="I42" s="224" t="s">
        <v>55</v>
      </c>
      <c r="J42" s="225"/>
      <c r="K42" s="226"/>
      <c r="L42" s="23"/>
      <c r="M42" s="23"/>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23"/>
      <c r="M43" s="23"/>
    </row>
    <row r="44" spans="1:14" ht="3.75" customHeight="1" x14ac:dyDescent="0.2">
      <c r="A44" s="38"/>
      <c r="B44" s="38"/>
      <c r="C44" s="38"/>
      <c r="D44" s="38"/>
      <c r="E44" s="38"/>
      <c r="F44" s="38"/>
      <c r="G44" s="38"/>
      <c r="H44" s="50"/>
      <c r="I44" s="227" t="s">
        <v>137</v>
      </c>
      <c r="J44" s="228"/>
      <c r="K44" s="229"/>
      <c r="L44" s="112"/>
      <c r="M44" s="112"/>
      <c r="N44" s="24"/>
    </row>
    <row r="45" spans="1:14" ht="18" customHeight="1" x14ac:dyDescent="0.2">
      <c r="A45" s="172" t="s">
        <v>47</v>
      </c>
      <c r="B45" s="172"/>
      <c r="C45" s="172"/>
      <c r="D45" s="157">
        <f>SUM(C43:G43)</f>
        <v>0</v>
      </c>
      <c r="E45" s="158"/>
      <c r="F45" s="158"/>
      <c r="G45" s="159"/>
      <c r="H45" s="50"/>
      <c r="I45" s="230"/>
      <c r="J45" s="231"/>
      <c r="K45" s="232"/>
      <c r="L45" s="113"/>
      <c r="M45" s="113"/>
    </row>
    <row r="46" spans="1:14" ht="15.75" customHeight="1" x14ac:dyDescent="0.2">
      <c r="A46" s="50"/>
      <c r="B46" s="50"/>
      <c r="C46" s="50"/>
      <c r="D46" s="50"/>
      <c r="E46" s="50"/>
      <c r="F46" s="50"/>
      <c r="G46" s="50"/>
      <c r="H46" s="50"/>
      <c r="I46" s="224" t="s">
        <v>138</v>
      </c>
      <c r="J46" s="225"/>
      <c r="K46" s="226"/>
      <c r="L46" s="73"/>
      <c r="M46" s="73"/>
    </row>
    <row r="47" spans="1:14" ht="18" customHeight="1" x14ac:dyDescent="0.2">
      <c r="A47" s="105" t="s">
        <v>71</v>
      </c>
      <c r="B47" s="105"/>
      <c r="C47" s="105"/>
      <c r="D47" s="105"/>
      <c r="E47" s="105"/>
      <c r="F47" s="105"/>
      <c r="G47" s="50"/>
      <c r="H47" s="50"/>
      <c r="I47" s="224" t="s">
        <v>139</v>
      </c>
      <c r="J47" s="225"/>
      <c r="K47" s="226"/>
      <c r="L47" s="23"/>
      <c r="M47" s="23"/>
    </row>
    <row r="48" spans="1:14" ht="18" customHeight="1" x14ac:dyDescent="0.2">
      <c r="A48" s="106" t="s">
        <v>60</v>
      </c>
      <c r="B48" s="107"/>
      <c r="C48" s="108"/>
      <c r="D48" s="109"/>
      <c r="E48" s="109"/>
      <c r="F48" s="109"/>
      <c r="G48" s="50"/>
      <c r="H48" s="50"/>
      <c r="I48" s="227" t="s">
        <v>140</v>
      </c>
      <c r="J48" s="229"/>
      <c r="K48" s="83" t="s">
        <v>14</v>
      </c>
      <c r="L48" s="23"/>
      <c r="M48" s="23"/>
    </row>
    <row r="49" spans="1:13" ht="18" customHeight="1" x14ac:dyDescent="0.2">
      <c r="A49" s="106" t="s">
        <v>119</v>
      </c>
      <c r="B49" s="107"/>
      <c r="C49" s="108"/>
      <c r="D49" s="109"/>
      <c r="E49" s="109"/>
      <c r="F49" s="109"/>
      <c r="G49" s="50"/>
      <c r="H49" s="50"/>
      <c r="I49" s="230"/>
      <c r="J49" s="232"/>
      <c r="K49" s="83" t="s">
        <v>15</v>
      </c>
      <c r="L49" s="23"/>
      <c r="M49" s="23"/>
    </row>
    <row r="50" spans="1:13" ht="17.25" customHeight="1" x14ac:dyDescent="0.2">
      <c r="A50" s="104" t="s">
        <v>120</v>
      </c>
      <c r="B50" s="104"/>
      <c r="C50" s="3" t="s">
        <v>12</v>
      </c>
      <c r="D50" s="11"/>
      <c r="E50" s="3" t="s">
        <v>13</v>
      </c>
      <c r="F50" s="11"/>
      <c r="G50" s="50"/>
      <c r="H50" s="50"/>
      <c r="I50" s="224" t="s">
        <v>143</v>
      </c>
      <c r="J50" s="225"/>
      <c r="K50" s="226"/>
      <c r="L50" s="23"/>
      <c r="M50" s="23"/>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irN9GT5ELC5ZF0Te3Mb8/6ijzt4BKvW5Uhjfp1zRA7zWhT/698VH6a+jXGHk0238JUuXyHAoSGfE2uKDAZ13rw==" saltValue="0+if/46f6tT8Nd7/NNTf+Q=="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96" priority="5" operator="lessThan">
      <formula>0</formula>
    </cfRule>
    <cfRule type="cellIs" dxfId="95" priority="7" stopIfTrue="1" operator="lessThan">
      <formula>$C$21</formula>
    </cfRule>
  </conditionalFormatting>
  <conditionalFormatting sqref="C17:C20">
    <cfRule type="cellIs" dxfId="94" priority="4" operator="lessThan">
      <formula>0</formula>
    </cfRule>
  </conditionalFormatting>
  <conditionalFormatting sqref="L14">
    <cfRule type="cellIs" dxfId="93" priority="6" stopIfTrue="1" operator="lessThan">
      <formula>$F$21</formula>
    </cfRule>
    <cfRule type="cellIs" dxfId="92" priority="8" stopIfTrue="1" operator="lessThan">
      <formula>0</formula>
    </cfRule>
  </conditionalFormatting>
  <conditionalFormatting sqref="C21">
    <cfRule type="cellIs" dxfId="91" priority="3" operator="lessThan">
      <formula>0</formula>
    </cfRule>
  </conditionalFormatting>
  <conditionalFormatting sqref="F17:F20">
    <cfRule type="cellIs" dxfId="90" priority="2" stopIfTrue="1" operator="lessThan">
      <formula>0</formula>
    </cfRule>
  </conditionalFormatting>
  <conditionalFormatting sqref="F21">
    <cfRule type="cellIs" dxfId="89"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JULIO!B7</f>
        <v>0</v>
      </c>
      <c r="C7" s="238"/>
      <c r="D7" s="238"/>
      <c r="E7" s="238"/>
      <c r="F7" s="238"/>
      <c r="G7" s="238"/>
      <c r="H7" s="238"/>
      <c r="I7" s="238"/>
      <c r="J7" s="238"/>
      <c r="K7" s="54" t="s">
        <v>75</v>
      </c>
      <c r="L7" s="238">
        <f>JULIO!L7</f>
        <v>0</v>
      </c>
      <c r="M7" s="238"/>
    </row>
    <row r="8" spans="1:15" s="57" customFormat="1" ht="23.25" customHeight="1" x14ac:dyDescent="0.25">
      <c r="A8" s="239" t="s">
        <v>0</v>
      </c>
      <c r="B8" s="239"/>
      <c r="C8" s="240">
        <f>JULIO!C8</f>
        <v>0</v>
      </c>
      <c r="D8" s="240"/>
      <c r="E8" s="240"/>
      <c r="F8" s="240"/>
      <c r="G8" s="240"/>
      <c r="H8" s="85" t="s">
        <v>1</v>
      </c>
      <c r="I8" s="241" t="s">
        <v>150</v>
      </c>
      <c r="J8" s="241"/>
      <c r="K8" s="85" t="s">
        <v>2</v>
      </c>
      <c r="L8" s="241">
        <f>JULIO!L8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JULIO!B10</f>
        <v>0</v>
      </c>
      <c r="C10" s="242"/>
      <c r="D10" s="242"/>
      <c r="E10" s="85" t="s">
        <v>22</v>
      </c>
      <c r="F10" s="242">
        <f>JULIO!F10</f>
        <v>0</v>
      </c>
      <c r="G10" s="242"/>
      <c r="H10" s="242"/>
      <c r="I10" s="85" t="s">
        <v>23</v>
      </c>
      <c r="J10" s="242">
        <f>JULIO!J10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JULIO!L14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JULIO!F17</f>
        <v>0</v>
      </c>
      <c r="D17" s="10"/>
      <c r="E17" s="10"/>
      <c r="F17" s="9">
        <f>+C17+D17-E17-C43</f>
        <v>0</v>
      </c>
      <c r="G17" s="50"/>
      <c r="H17" s="50"/>
      <c r="I17" s="132" t="s">
        <v>111</v>
      </c>
      <c r="J17" s="132"/>
      <c r="K17" s="132"/>
      <c r="L17" s="10"/>
      <c r="M17" s="50"/>
    </row>
    <row r="18" spans="1:13" ht="20.25" customHeight="1" x14ac:dyDescent="0.2">
      <c r="A18" s="130" t="s">
        <v>35</v>
      </c>
      <c r="B18" s="131"/>
      <c r="C18" s="63">
        <f>JULIO!F18</f>
        <v>0</v>
      </c>
      <c r="D18" s="10"/>
      <c r="E18" s="10"/>
      <c r="F18" s="9">
        <f>+C18+D18-E18-D43</f>
        <v>0</v>
      </c>
      <c r="G18" s="50"/>
      <c r="H18" s="36"/>
      <c r="I18" s="132" t="s">
        <v>50</v>
      </c>
      <c r="J18" s="132"/>
      <c r="K18" s="132"/>
      <c r="L18" s="10"/>
      <c r="M18" s="50"/>
    </row>
    <row r="19" spans="1:13" ht="20.25" customHeight="1" x14ac:dyDescent="0.2">
      <c r="A19" s="130" t="s">
        <v>48</v>
      </c>
      <c r="B19" s="131"/>
      <c r="C19" s="63">
        <f>JULIO!F19</f>
        <v>0</v>
      </c>
      <c r="D19" s="10"/>
      <c r="E19" s="10"/>
      <c r="F19" s="9">
        <f>+C19+D19-E19-E43</f>
        <v>0</v>
      </c>
      <c r="G19" s="50"/>
      <c r="H19" s="36"/>
      <c r="I19" s="50"/>
      <c r="J19" s="50"/>
      <c r="K19" s="50"/>
      <c r="L19" s="50"/>
      <c r="M19" s="50"/>
    </row>
    <row r="20" spans="1:13" ht="20.25" customHeight="1" x14ac:dyDescent="0.2">
      <c r="A20" s="130" t="s">
        <v>135</v>
      </c>
      <c r="B20" s="131"/>
      <c r="C20" s="63">
        <f>JULIO!F20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23"/>
      <c r="M40" s="23"/>
    </row>
    <row r="41" spans="1:14" ht="18" customHeight="1" x14ac:dyDescent="0.2">
      <c r="A41" s="130" t="s">
        <v>44</v>
      </c>
      <c r="B41" s="131"/>
      <c r="C41" s="76"/>
      <c r="D41" s="76"/>
      <c r="E41" s="76"/>
      <c r="F41" s="76"/>
      <c r="G41" s="76"/>
      <c r="H41" s="50"/>
      <c r="I41" s="224" t="s">
        <v>54</v>
      </c>
      <c r="J41" s="225"/>
      <c r="K41" s="226"/>
      <c r="L41" s="23"/>
      <c r="M41" s="23"/>
    </row>
    <row r="42" spans="1:14" ht="18" customHeight="1" x14ac:dyDescent="0.2">
      <c r="A42" s="138" t="s">
        <v>45</v>
      </c>
      <c r="B42" s="138"/>
      <c r="C42" s="76"/>
      <c r="D42" s="76"/>
      <c r="E42" s="76"/>
      <c r="F42" s="76"/>
      <c r="G42" s="76"/>
      <c r="H42" s="50"/>
      <c r="I42" s="224" t="s">
        <v>55</v>
      </c>
      <c r="J42" s="225"/>
      <c r="K42" s="226"/>
      <c r="L42" s="23"/>
      <c r="M42" s="23"/>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23"/>
      <c r="M43" s="23"/>
    </row>
    <row r="44" spans="1:14" ht="3.75" customHeight="1" x14ac:dyDescent="0.2">
      <c r="A44" s="38"/>
      <c r="B44" s="38"/>
      <c r="C44" s="38"/>
      <c r="D44" s="38"/>
      <c r="E44" s="38"/>
      <c r="F44" s="38"/>
      <c r="G44" s="38"/>
      <c r="H44" s="50"/>
      <c r="I44" s="227" t="s">
        <v>137</v>
      </c>
      <c r="J44" s="228"/>
      <c r="K44" s="229"/>
      <c r="L44" s="112"/>
      <c r="M44" s="112"/>
      <c r="N44" s="24"/>
    </row>
    <row r="45" spans="1:14" ht="18" customHeight="1" x14ac:dyDescent="0.2">
      <c r="A45" s="172" t="s">
        <v>47</v>
      </c>
      <c r="B45" s="172"/>
      <c r="C45" s="172"/>
      <c r="D45" s="157">
        <f>SUM(C43:G43)</f>
        <v>0</v>
      </c>
      <c r="E45" s="158"/>
      <c r="F45" s="158"/>
      <c r="G45" s="159"/>
      <c r="H45" s="50"/>
      <c r="I45" s="230"/>
      <c r="J45" s="231"/>
      <c r="K45" s="232"/>
      <c r="L45" s="113"/>
      <c r="M45" s="113"/>
    </row>
    <row r="46" spans="1:14" ht="15.75" customHeight="1" x14ac:dyDescent="0.2">
      <c r="A46" s="50"/>
      <c r="B46" s="50"/>
      <c r="C46" s="50"/>
      <c r="D46" s="50"/>
      <c r="E46" s="50"/>
      <c r="F46" s="50"/>
      <c r="G46" s="50"/>
      <c r="H46" s="50"/>
      <c r="I46" s="224" t="s">
        <v>138</v>
      </c>
      <c r="J46" s="225"/>
      <c r="K46" s="226"/>
      <c r="L46" s="73"/>
      <c r="M46" s="73"/>
    </row>
    <row r="47" spans="1:14" ht="18" customHeight="1" x14ac:dyDescent="0.2">
      <c r="A47" s="105" t="s">
        <v>71</v>
      </c>
      <c r="B47" s="105"/>
      <c r="C47" s="105"/>
      <c r="D47" s="105"/>
      <c r="E47" s="105"/>
      <c r="F47" s="105"/>
      <c r="G47" s="50"/>
      <c r="H47" s="50"/>
      <c r="I47" s="224" t="s">
        <v>139</v>
      </c>
      <c r="J47" s="225"/>
      <c r="K47" s="226"/>
      <c r="L47" s="23"/>
      <c r="M47" s="23"/>
    </row>
    <row r="48" spans="1:14" ht="18" customHeight="1" x14ac:dyDescent="0.2">
      <c r="A48" s="106" t="s">
        <v>60</v>
      </c>
      <c r="B48" s="107"/>
      <c r="C48" s="108"/>
      <c r="D48" s="109"/>
      <c r="E48" s="109"/>
      <c r="F48" s="109"/>
      <c r="G48" s="50"/>
      <c r="H48" s="50"/>
      <c r="I48" s="227" t="s">
        <v>140</v>
      </c>
      <c r="J48" s="229"/>
      <c r="K48" s="83" t="s">
        <v>14</v>
      </c>
      <c r="L48" s="23"/>
      <c r="M48" s="23"/>
    </row>
    <row r="49" spans="1:13" ht="18" customHeight="1" x14ac:dyDescent="0.2">
      <c r="A49" s="106" t="s">
        <v>119</v>
      </c>
      <c r="B49" s="107"/>
      <c r="C49" s="108"/>
      <c r="D49" s="109"/>
      <c r="E49" s="109"/>
      <c r="F49" s="109"/>
      <c r="G49" s="50"/>
      <c r="H49" s="50"/>
      <c r="I49" s="230"/>
      <c r="J49" s="232"/>
      <c r="K49" s="83" t="s">
        <v>15</v>
      </c>
      <c r="L49" s="23"/>
      <c r="M49" s="23"/>
    </row>
    <row r="50" spans="1:13" ht="17.25" customHeight="1" x14ac:dyDescent="0.2">
      <c r="A50" s="104" t="s">
        <v>120</v>
      </c>
      <c r="B50" s="104"/>
      <c r="C50" s="3" t="s">
        <v>12</v>
      </c>
      <c r="D50" s="11"/>
      <c r="E50" s="3" t="s">
        <v>13</v>
      </c>
      <c r="F50" s="11"/>
      <c r="G50" s="50"/>
      <c r="H50" s="50"/>
      <c r="I50" s="224" t="s">
        <v>143</v>
      </c>
      <c r="J50" s="225"/>
      <c r="K50" s="226"/>
      <c r="L50" s="23"/>
      <c r="M50" s="23"/>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Qsr+qeBOvxmadqz2KLyPJxkA7J71vgCpdkAWFWEXz8f6RjlcQwb09ps3Ygw4oQ8+NcrHienfOCWC6v/+Gma6Vg==" saltValue="h94PhripPCcIjI8p1tigNg=="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88" priority="5" operator="lessThan">
      <formula>0</formula>
    </cfRule>
    <cfRule type="cellIs" dxfId="87" priority="7" stopIfTrue="1" operator="lessThan">
      <formula>$C$21</formula>
    </cfRule>
  </conditionalFormatting>
  <conditionalFormatting sqref="C17:C20">
    <cfRule type="cellIs" dxfId="86" priority="4" operator="lessThan">
      <formula>0</formula>
    </cfRule>
  </conditionalFormatting>
  <conditionalFormatting sqref="L14">
    <cfRule type="cellIs" dxfId="85" priority="6" stopIfTrue="1" operator="lessThan">
      <formula>$F$21</formula>
    </cfRule>
    <cfRule type="cellIs" dxfId="84" priority="8" stopIfTrue="1" operator="lessThan">
      <formula>0</formula>
    </cfRule>
  </conditionalFormatting>
  <conditionalFormatting sqref="C21">
    <cfRule type="cellIs" dxfId="83" priority="3" operator="lessThan">
      <formula>0</formula>
    </cfRule>
  </conditionalFormatting>
  <conditionalFormatting sqref="F17:F20">
    <cfRule type="cellIs" dxfId="82" priority="2" stopIfTrue="1" operator="lessThan">
      <formula>0</formula>
    </cfRule>
  </conditionalFormatting>
  <conditionalFormatting sqref="F21">
    <cfRule type="cellIs" dxfId="81" priority="1" operator="lessThan">
      <formula>0</formula>
    </cfRule>
  </conditionalFormatting>
  <dataValidations count="4">
    <dataValidation type="whole" allowBlank="1" showInputMessage="1" showErrorMessage="1" error="Solo introduzca números" sqref="L51:M51 L40:L44 L46:L50">
      <formula1>0</formula1>
      <formula2>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allowBlank="1" error="Elija un Mes de la Lista Desplegable." sqref="L7:M7"/>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view="pageBreakPreview" zoomScale="130" zoomScaleNormal="100" zoomScaleSheetLayoutView="130" workbookViewId="0">
      <selection activeCell="C14" sqref="C14:D14"/>
    </sheetView>
  </sheetViews>
  <sheetFormatPr baseColWidth="10" defaultRowHeight="9" x14ac:dyDescent="0.2"/>
  <cols>
    <col min="1" max="1" width="10.5703125" style="2" customWidth="1"/>
    <col min="2" max="2" width="12.7109375" style="2" customWidth="1"/>
    <col min="3" max="6" width="8.7109375" style="2" customWidth="1"/>
    <col min="7" max="8" width="7.85546875" style="2" customWidth="1"/>
    <col min="9" max="9" width="9.85546875" style="2" customWidth="1"/>
    <col min="10" max="10" width="11.42578125" style="2" customWidth="1"/>
    <col min="11" max="11" width="10.140625" style="2" customWidth="1"/>
    <col min="12" max="13" width="9.5703125" style="2" customWidth="1"/>
    <col min="14" max="16384" width="11.42578125" style="2"/>
  </cols>
  <sheetData>
    <row r="1" spans="1:15" s="52" customFormat="1" ht="11.25" customHeight="1" x14ac:dyDescent="0.2">
      <c r="A1" s="28"/>
      <c r="B1" s="28"/>
      <c r="C1" s="28"/>
      <c r="D1" s="28"/>
      <c r="E1" s="28"/>
      <c r="F1" s="28"/>
      <c r="G1" s="28"/>
      <c r="H1" s="29"/>
      <c r="I1" s="29"/>
      <c r="J1" s="29"/>
      <c r="K1" s="29"/>
      <c r="L1" s="29"/>
      <c r="M1" s="29"/>
    </row>
    <row r="2" spans="1:15" s="52" customFormat="1" ht="14.25" customHeight="1" x14ac:dyDescent="0.2">
      <c r="A2" s="29"/>
      <c r="B2" s="29"/>
      <c r="C2" s="29"/>
      <c r="D2" s="28"/>
      <c r="E2" s="28"/>
      <c r="F2" s="28"/>
      <c r="G2" s="28"/>
      <c r="H2" s="29"/>
      <c r="I2" s="29"/>
      <c r="J2" s="29"/>
      <c r="K2" s="29"/>
      <c r="L2" s="29"/>
      <c r="M2" s="29"/>
    </row>
    <row r="3" spans="1:15" s="52" customFormat="1" ht="12" customHeight="1" x14ac:dyDescent="0.2">
      <c r="A3" s="29"/>
      <c r="B3" s="29"/>
      <c r="C3" s="29"/>
      <c r="D3" s="28"/>
      <c r="E3" s="28"/>
      <c r="F3" s="28"/>
      <c r="G3" s="28"/>
      <c r="H3" s="29"/>
      <c r="I3" s="29"/>
      <c r="J3" s="29"/>
      <c r="K3" s="29"/>
      <c r="L3" s="29"/>
      <c r="M3" s="29"/>
    </row>
    <row r="4" spans="1:15" x14ac:dyDescent="0.2">
      <c r="A4" s="50"/>
      <c r="B4" s="50"/>
      <c r="C4" s="50"/>
      <c r="D4" s="50"/>
      <c r="E4" s="50"/>
      <c r="F4" s="50"/>
      <c r="G4" s="50"/>
      <c r="H4" s="50"/>
      <c r="I4" s="50"/>
      <c r="J4" s="50"/>
      <c r="K4" s="50"/>
      <c r="L4" s="50"/>
      <c r="M4" s="50"/>
    </row>
    <row r="5" spans="1:15" s="5" customFormat="1" x14ac:dyDescent="0.2">
      <c r="A5" s="31"/>
      <c r="B5" s="31"/>
      <c r="C5" s="31"/>
      <c r="D5" s="31"/>
      <c r="E5" s="31"/>
      <c r="F5" s="31"/>
      <c r="G5" s="31"/>
      <c r="H5" s="31"/>
      <c r="I5" s="31"/>
      <c r="J5" s="31"/>
      <c r="K5" s="31"/>
      <c r="L5" s="31"/>
      <c r="M5" s="31"/>
    </row>
    <row r="6" spans="1:15" s="5" customFormat="1" ht="18.75" customHeight="1" x14ac:dyDescent="0.2">
      <c r="A6" s="147" t="s">
        <v>72</v>
      </c>
      <c r="B6" s="147"/>
      <c r="C6" s="147"/>
      <c r="D6" s="147"/>
      <c r="E6" s="147"/>
      <c r="F6" s="147"/>
      <c r="G6" s="147"/>
      <c r="H6" s="147"/>
      <c r="I6" s="147"/>
      <c r="J6" s="147"/>
      <c r="K6" s="147"/>
      <c r="L6" s="147"/>
      <c r="M6" s="147"/>
    </row>
    <row r="7" spans="1:15" s="55" customFormat="1" ht="26.25" customHeight="1" x14ac:dyDescent="0.25">
      <c r="A7" s="85" t="s">
        <v>113</v>
      </c>
      <c r="B7" s="238">
        <f>AGOSTO!B7</f>
        <v>0</v>
      </c>
      <c r="C7" s="238"/>
      <c r="D7" s="238"/>
      <c r="E7" s="238"/>
      <c r="F7" s="238"/>
      <c r="G7" s="238"/>
      <c r="H7" s="238"/>
      <c r="I7" s="238"/>
      <c r="J7" s="238"/>
      <c r="K7" s="54" t="s">
        <v>75</v>
      </c>
      <c r="L7" s="238">
        <f>AGOSTO!L7</f>
        <v>0</v>
      </c>
      <c r="M7" s="238"/>
    </row>
    <row r="8" spans="1:15" s="57" customFormat="1" ht="23.25" customHeight="1" x14ac:dyDescent="0.25">
      <c r="A8" s="239" t="s">
        <v>0</v>
      </c>
      <c r="B8" s="239"/>
      <c r="C8" s="240">
        <f>AGOSTO!C8</f>
        <v>0</v>
      </c>
      <c r="D8" s="240"/>
      <c r="E8" s="240"/>
      <c r="F8" s="240"/>
      <c r="G8" s="240"/>
      <c r="H8" s="85" t="s">
        <v>1</v>
      </c>
      <c r="I8" s="241" t="s">
        <v>149</v>
      </c>
      <c r="J8" s="241"/>
      <c r="K8" s="85" t="s">
        <v>2</v>
      </c>
      <c r="L8" s="241">
        <f>AGOSTO!L8</f>
        <v>0</v>
      </c>
      <c r="M8" s="241"/>
    </row>
    <row r="9" spans="1:15" s="57" customFormat="1" ht="4.5" customHeight="1" x14ac:dyDescent="0.2">
      <c r="A9" s="58"/>
      <c r="B9" s="58"/>
      <c r="C9" s="58"/>
      <c r="D9" s="58"/>
      <c r="E9" s="59"/>
      <c r="F9" s="60"/>
      <c r="G9" s="60"/>
      <c r="H9" s="59"/>
      <c r="I9" s="85"/>
      <c r="J9" s="58"/>
      <c r="K9" s="59"/>
      <c r="L9" s="58"/>
      <c r="M9" s="58"/>
      <c r="N9" s="61"/>
      <c r="O9" s="61"/>
    </row>
    <row r="10" spans="1:15" s="57" customFormat="1" ht="15" customHeight="1" x14ac:dyDescent="0.2">
      <c r="A10" s="62" t="s">
        <v>74</v>
      </c>
      <c r="B10" s="242">
        <f>AGOSTO!B10</f>
        <v>0</v>
      </c>
      <c r="C10" s="242"/>
      <c r="D10" s="242"/>
      <c r="E10" s="85" t="s">
        <v>22</v>
      </c>
      <c r="F10" s="242">
        <f>AGOSTO!F10</f>
        <v>0</v>
      </c>
      <c r="G10" s="242"/>
      <c r="H10" s="242"/>
      <c r="I10" s="85" t="s">
        <v>23</v>
      </c>
      <c r="J10" s="242">
        <f>AGOSTO!J10</f>
        <v>0</v>
      </c>
      <c r="K10" s="242"/>
      <c r="L10" s="242"/>
      <c r="M10" s="242"/>
    </row>
    <row r="11" spans="1:15" s="97" customFormat="1" ht="16.5" customHeight="1" x14ac:dyDescent="0.2">
      <c r="A11" s="96"/>
      <c r="B11" s="96"/>
      <c r="C11" s="96"/>
      <c r="D11" s="96"/>
      <c r="E11" s="96"/>
      <c r="F11" s="96"/>
      <c r="G11" s="96"/>
      <c r="H11" s="96"/>
      <c r="I11" s="96"/>
      <c r="J11" s="96"/>
      <c r="K11" s="96"/>
      <c r="L11" s="96"/>
      <c r="M11" s="96"/>
    </row>
    <row r="12" spans="1:15" ht="12.75" customHeight="1" x14ac:dyDescent="0.2">
      <c r="A12" s="197" t="s">
        <v>3</v>
      </c>
      <c r="B12" s="167" t="s">
        <v>21</v>
      </c>
      <c r="C12" s="168"/>
      <c r="D12" s="168"/>
      <c r="E12" s="168"/>
      <c r="F12" s="168"/>
      <c r="G12" s="168"/>
      <c r="H12" s="168"/>
      <c r="I12" s="168"/>
      <c r="J12" s="168"/>
      <c r="K12" s="168"/>
      <c r="L12" s="168"/>
      <c r="M12" s="169"/>
    </row>
    <row r="13" spans="1:15" ht="29.25" customHeight="1" x14ac:dyDescent="0.2">
      <c r="A13" s="198"/>
      <c r="B13" s="75" t="s">
        <v>69</v>
      </c>
      <c r="C13" s="128" t="s">
        <v>114</v>
      </c>
      <c r="D13" s="129"/>
      <c r="E13" s="128" t="s">
        <v>134</v>
      </c>
      <c r="F13" s="129"/>
      <c r="G13" s="128" t="s">
        <v>37</v>
      </c>
      <c r="H13" s="129"/>
      <c r="I13" s="128" t="s">
        <v>38</v>
      </c>
      <c r="J13" s="129"/>
      <c r="K13" s="74" t="s">
        <v>36</v>
      </c>
      <c r="L13" s="128" t="s">
        <v>49</v>
      </c>
      <c r="M13" s="129"/>
    </row>
    <row r="14" spans="1:15" ht="25.5" customHeight="1" x14ac:dyDescent="0.2">
      <c r="A14" s="90" t="s">
        <v>20</v>
      </c>
      <c r="B14" s="88">
        <f>AGOSTO!L14</f>
        <v>0</v>
      </c>
      <c r="C14" s="126"/>
      <c r="D14" s="127"/>
      <c r="E14" s="195"/>
      <c r="F14" s="196"/>
      <c r="G14" s="126"/>
      <c r="H14" s="127"/>
      <c r="I14" s="143">
        <f>D45</f>
        <v>0</v>
      </c>
      <c r="J14" s="143"/>
      <c r="K14" s="80">
        <f>D52</f>
        <v>0</v>
      </c>
      <c r="L14" s="110">
        <f>B14+C14+E14+G14-I14-K14</f>
        <v>0</v>
      </c>
      <c r="M14" s="110"/>
    </row>
    <row r="15" spans="1:15" ht="10.5" customHeight="1" x14ac:dyDescent="0.2">
      <c r="A15" s="50"/>
      <c r="B15" s="50"/>
      <c r="C15" s="50"/>
      <c r="D15" s="50"/>
      <c r="E15" s="50"/>
      <c r="F15" s="50"/>
      <c r="G15" s="50"/>
      <c r="H15" s="36"/>
      <c r="I15" s="36"/>
      <c r="J15" s="36"/>
      <c r="K15" s="36"/>
      <c r="L15" s="36"/>
      <c r="M15" s="50"/>
    </row>
    <row r="16" spans="1:15" ht="29.25" customHeight="1" x14ac:dyDescent="0.2">
      <c r="A16" s="128" t="s">
        <v>39</v>
      </c>
      <c r="B16" s="129"/>
      <c r="C16" s="1" t="s">
        <v>25</v>
      </c>
      <c r="D16" s="1" t="s">
        <v>26</v>
      </c>
      <c r="E16" s="1" t="s">
        <v>65</v>
      </c>
      <c r="F16" s="1" t="s">
        <v>27</v>
      </c>
      <c r="G16" s="50"/>
      <c r="H16" s="50"/>
      <c r="I16" s="167" t="s">
        <v>110</v>
      </c>
      <c r="J16" s="168"/>
      <c r="K16" s="168"/>
      <c r="L16" s="169"/>
      <c r="M16" s="50"/>
    </row>
    <row r="17" spans="1:13" ht="20.25" customHeight="1" x14ac:dyDescent="0.2">
      <c r="A17" s="130" t="s">
        <v>34</v>
      </c>
      <c r="B17" s="131"/>
      <c r="C17" s="63">
        <f>AGOSTO!F17</f>
        <v>0</v>
      </c>
      <c r="D17" s="10"/>
      <c r="E17" s="10"/>
      <c r="F17" s="9">
        <f>+C17+D17-E17-C43</f>
        <v>0</v>
      </c>
      <c r="G17" s="50"/>
      <c r="H17" s="50"/>
      <c r="I17" s="132" t="s">
        <v>111</v>
      </c>
      <c r="J17" s="132"/>
      <c r="K17" s="132"/>
      <c r="L17" s="10"/>
      <c r="M17" s="50"/>
    </row>
    <row r="18" spans="1:13" ht="20.25" customHeight="1" x14ac:dyDescent="0.2">
      <c r="A18" s="130" t="s">
        <v>35</v>
      </c>
      <c r="B18" s="131"/>
      <c r="C18" s="63">
        <f>AGOSTO!F18</f>
        <v>0</v>
      </c>
      <c r="D18" s="10"/>
      <c r="E18" s="10"/>
      <c r="F18" s="9">
        <f>+C18+D18-E18-D43</f>
        <v>0</v>
      </c>
      <c r="G18" s="50"/>
      <c r="H18" s="36"/>
      <c r="I18" s="132" t="s">
        <v>50</v>
      </c>
      <c r="J18" s="132"/>
      <c r="K18" s="132"/>
      <c r="L18" s="10"/>
      <c r="M18" s="50"/>
    </row>
    <row r="19" spans="1:13" ht="20.25" customHeight="1" x14ac:dyDescent="0.2">
      <c r="A19" s="130" t="s">
        <v>48</v>
      </c>
      <c r="B19" s="131"/>
      <c r="C19" s="63">
        <f>AGOSTO!F19</f>
        <v>0</v>
      </c>
      <c r="D19" s="10"/>
      <c r="E19" s="10"/>
      <c r="F19" s="9">
        <f>+C19+D19-E19-E43</f>
        <v>0</v>
      </c>
      <c r="G19" s="50"/>
      <c r="H19" s="36"/>
      <c r="I19" s="50"/>
      <c r="J19" s="50"/>
      <c r="K19" s="50"/>
      <c r="L19" s="50"/>
      <c r="M19" s="50"/>
    </row>
    <row r="20" spans="1:13" ht="20.25" customHeight="1" x14ac:dyDescent="0.2">
      <c r="A20" s="130" t="s">
        <v>135</v>
      </c>
      <c r="B20" s="131"/>
      <c r="C20" s="63">
        <f>AGOSTO!F20</f>
        <v>0</v>
      </c>
      <c r="D20" s="10"/>
      <c r="E20" s="10"/>
      <c r="F20" s="9">
        <f>+C20+D20-E20-F43</f>
        <v>0</v>
      </c>
      <c r="G20" s="50"/>
      <c r="H20" s="36"/>
      <c r="I20" s="50"/>
      <c r="J20" s="50"/>
      <c r="K20" s="50"/>
      <c r="L20" s="50"/>
      <c r="M20" s="50"/>
    </row>
    <row r="21" spans="1:13" ht="20.25" customHeight="1" x14ac:dyDescent="0.2">
      <c r="A21" s="153" t="s">
        <v>46</v>
      </c>
      <c r="B21" s="153"/>
      <c r="C21" s="9">
        <f>SUM(C17:C20)</f>
        <v>0</v>
      </c>
      <c r="D21" s="9">
        <f t="shared" ref="D21:F21" si="0">SUM(D17:D20)</f>
        <v>0</v>
      </c>
      <c r="E21" s="9">
        <f t="shared" si="0"/>
        <v>0</v>
      </c>
      <c r="F21" s="9">
        <f t="shared" si="0"/>
        <v>0</v>
      </c>
      <c r="G21" s="50"/>
      <c r="H21" s="50"/>
      <c r="I21" s="167" t="s">
        <v>112</v>
      </c>
      <c r="J21" s="168"/>
      <c r="K21" s="168"/>
      <c r="L21" s="169"/>
      <c r="M21" s="50"/>
    </row>
    <row r="22" spans="1:13" ht="19.5" customHeight="1" x14ac:dyDescent="0.2">
      <c r="A22" s="37"/>
      <c r="B22" s="37"/>
      <c r="C22" s="37"/>
      <c r="D22" s="37"/>
      <c r="E22" s="37"/>
      <c r="F22" s="37"/>
      <c r="G22" s="37"/>
      <c r="H22" s="50"/>
      <c r="I22" s="133" t="s">
        <v>67</v>
      </c>
      <c r="J22" s="134"/>
      <c r="K22" s="135"/>
      <c r="L22" s="76"/>
      <c r="M22" s="50"/>
    </row>
    <row r="23" spans="1:13" ht="20.25" customHeight="1" x14ac:dyDescent="0.2">
      <c r="A23" s="215" t="s">
        <v>98</v>
      </c>
      <c r="B23" s="216"/>
      <c r="C23" s="216"/>
      <c r="D23" s="216"/>
      <c r="E23" s="216"/>
      <c r="F23" s="216"/>
      <c r="G23" s="217"/>
      <c r="H23" s="50"/>
      <c r="I23" s="133" t="s">
        <v>68</v>
      </c>
      <c r="J23" s="134"/>
      <c r="K23" s="135"/>
      <c r="L23" s="76"/>
      <c r="M23" s="50"/>
    </row>
    <row r="24" spans="1:13" ht="15.75" customHeight="1" x14ac:dyDescent="0.2">
      <c r="A24" s="208" t="s">
        <v>87</v>
      </c>
      <c r="B24" s="208"/>
      <c r="C24" s="212" t="s">
        <v>130</v>
      </c>
      <c r="D24" s="213"/>
      <c r="E24" s="213"/>
      <c r="F24" s="214"/>
      <c r="G24" s="207" t="s">
        <v>86</v>
      </c>
      <c r="H24" s="50"/>
      <c r="I24" s="133" t="s">
        <v>115</v>
      </c>
      <c r="J24" s="134"/>
      <c r="K24" s="135"/>
      <c r="L24" s="76"/>
      <c r="M24" s="50"/>
    </row>
    <row r="25" spans="1:13" ht="21.75" customHeight="1" x14ac:dyDescent="0.2">
      <c r="A25" s="208"/>
      <c r="B25" s="208"/>
      <c r="C25" s="64" t="s">
        <v>131</v>
      </c>
      <c r="D25" s="64" t="s">
        <v>88</v>
      </c>
      <c r="E25" s="92" t="s">
        <v>89</v>
      </c>
      <c r="F25" s="4" t="s">
        <v>145</v>
      </c>
      <c r="G25" s="207"/>
      <c r="H25" s="50"/>
      <c r="I25" s="50"/>
      <c r="J25" s="50"/>
      <c r="K25" s="50"/>
      <c r="L25" s="50"/>
      <c r="M25" s="50"/>
    </row>
    <row r="26" spans="1:13" ht="20.25" customHeight="1" x14ac:dyDescent="0.2">
      <c r="A26" s="218" t="s">
        <v>100</v>
      </c>
      <c r="B26" s="219"/>
      <c r="C26" s="219"/>
      <c r="D26" s="219"/>
      <c r="E26" s="219"/>
      <c r="F26" s="219"/>
      <c r="G26" s="220"/>
      <c r="H26" s="50"/>
      <c r="I26" s="50"/>
      <c r="J26" s="50"/>
      <c r="K26" s="50"/>
      <c r="L26" s="50"/>
      <c r="M26" s="50"/>
    </row>
    <row r="27" spans="1:13" ht="20.25" customHeight="1" x14ac:dyDescent="0.2">
      <c r="A27" s="205" t="s">
        <v>76</v>
      </c>
      <c r="B27" s="206"/>
      <c r="C27" s="65"/>
      <c r="D27" s="65"/>
      <c r="E27" s="65"/>
      <c r="F27" s="65"/>
      <c r="G27" s="65"/>
      <c r="H27" s="50"/>
      <c r="I27" s="128" t="s">
        <v>117</v>
      </c>
      <c r="J27" s="152"/>
      <c r="K27" s="91" t="s">
        <v>19</v>
      </c>
      <c r="L27" s="91" t="s">
        <v>118</v>
      </c>
      <c r="M27" s="50"/>
    </row>
    <row r="28" spans="1:13" ht="20.25" customHeight="1" x14ac:dyDescent="0.2">
      <c r="A28" s="199" t="s">
        <v>77</v>
      </c>
      <c r="B28" s="200"/>
      <c r="C28" s="76"/>
      <c r="D28" s="76"/>
      <c r="E28" s="76"/>
      <c r="F28" s="76"/>
      <c r="G28" s="76"/>
      <c r="H28" s="50"/>
      <c r="I28" s="236" t="s">
        <v>16</v>
      </c>
      <c r="J28" s="237"/>
      <c r="K28" s="10"/>
      <c r="L28" s="10"/>
      <c r="M28" s="50"/>
    </row>
    <row r="29" spans="1:13" ht="20.25" customHeight="1" x14ac:dyDescent="0.2">
      <c r="A29" s="199" t="s">
        <v>78</v>
      </c>
      <c r="B29" s="200"/>
      <c r="C29" s="76"/>
      <c r="D29" s="76"/>
      <c r="E29" s="76"/>
      <c r="F29" s="76"/>
      <c r="G29" s="76"/>
      <c r="H29" s="50"/>
      <c r="I29" s="236" t="s">
        <v>17</v>
      </c>
      <c r="J29" s="237"/>
      <c r="K29" s="10"/>
      <c r="L29" s="10"/>
      <c r="M29" s="50"/>
    </row>
    <row r="30" spans="1:13" ht="15.75" customHeight="1" x14ac:dyDescent="0.2">
      <c r="A30" s="218" t="s">
        <v>99</v>
      </c>
      <c r="B30" s="219"/>
      <c r="C30" s="219"/>
      <c r="D30" s="219"/>
      <c r="E30" s="219"/>
      <c r="F30" s="219"/>
      <c r="G30" s="220"/>
      <c r="H30" s="50"/>
      <c r="I30" s="50"/>
      <c r="J30" s="50"/>
      <c r="K30" s="50"/>
      <c r="L30" s="50"/>
      <c r="M30" s="50"/>
    </row>
    <row r="31" spans="1:13" ht="19.5" customHeight="1" x14ac:dyDescent="0.2">
      <c r="A31" s="199" t="s">
        <v>76</v>
      </c>
      <c r="B31" s="200"/>
      <c r="C31" s="76"/>
      <c r="D31" s="76"/>
      <c r="E31" s="76"/>
      <c r="F31" s="76"/>
      <c r="G31" s="76"/>
      <c r="H31" s="50"/>
      <c r="I31" s="209" t="s">
        <v>161</v>
      </c>
      <c r="J31" s="209"/>
      <c r="K31" s="209"/>
      <c r="L31" s="209"/>
      <c r="M31" s="50"/>
    </row>
    <row r="32" spans="1:13" ht="19.5" customHeight="1" x14ac:dyDescent="0.2">
      <c r="A32" s="199" t="s">
        <v>77</v>
      </c>
      <c r="B32" s="200"/>
      <c r="C32" s="76"/>
      <c r="D32" s="76"/>
      <c r="E32" s="76"/>
      <c r="F32" s="76"/>
      <c r="G32" s="76"/>
      <c r="H32" s="50"/>
      <c r="I32" s="210" t="s">
        <v>80</v>
      </c>
      <c r="J32" s="22" t="s">
        <v>81</v>
      </c>
      <c r="K32" s="19" t="s">
        <v>18</v>
      </c>
      <c r="L32" s="19" t="s">
        <v>19</v>
      </c>
      <c r="M32" s="50"/>
    </row>
    <row r="33" spans="1:14" ht="21" customHeight="1" x14ac:dyDescent="0.2">
      <c r="A33" s="199" t="s">
        <v>78</v>
      </c>
      <c r="B33" s="200"/>
      <c r="C33" s="76"/>
      <c r="D33" s="76"/>
      <c r="E33" s="76"/>
      <c r="F33" s="76"/>
      <c r="G33" s="76"/>
      <c r="H33" s="50"/>
      <c r="I33" s="210"/>
      <c r="J33" s="21" t="s">
        <v>16</v>
      </c>
      <c r="K33" s="82"/>
      <c r="L33" s="82"/>
      <c r="M33" s="50"/>
    </row>
    <row r="34" spans="1:14" ht="19.5" customHeight="1" x14ac:dyDescent="0.2">
      <c r="A34" s="199" t="s">
        <v>79</v>
      </c>
      <c r="B34" s="200"/>
      <c r="C34" s="76"/>
      <c r="D34" s="76"/>
      <c r="E34" s="76"/>
      <c r="F34" s="76"/>
      <c r="G34" s="76"/>
      <c r="H34" s="50"/>
      <c r="I34" s="210"/>
      <c r="J34" s="20" t="s">
        <v>17</v>
      </c>
      <c r="K34" s="82"/>
      <c r="L34" s="82"/>
      <c r="M34" s="50"/>
    </row>
    <row r="35" spans="1:14" ht="17.25" customHeight="1" x14ac:dyDescent="0.2">
      <c r="A35" s="221" t="s">
        <v>128</v>
      </c>
      <c r="B35" s="222"/>
      <c r="C35" s="222"/>
      <c r="D35" s="222"/>
      <c r="E35" s="222"/>
      <c r="F35" s="222"/>
      <c r="G35" s="223"/>
      <c r="H35" s="50"/>
      <c r="I35" s="193" t="s">
        <v>132</v>
      </c>
      <c r="J35" s="193"/>
      <c r="K35" s="194"/>
      <c r="L35" s="194"/>
      <c r="M35" s="50"/>
    </row>
    <row r="36" spans="1:14" ht="19.5" customHeight="1" x14ac:dyDescent="0.2">
      <c r="A36" s="136" t="s">
        <v>40</v>
      </c>
      <c r="B36" s="137"/>
      <c r="C36" s="65"/>
      <c r="D36" s="65"/>
      <c r="E36" s="65"/>
      <c r="F36" s="65"/>
      <c r="G36" s="65"/>
      <c r="H36" s="50"/>
      <c r="I36" s="193" t="s">
        <v>31</v>
      </c>
      <c r="J36" s="193"/>
      <c r="K36" s="194"/>
      <c r="L36" s="194"/>
      <c r="M36" s="50"/>
    </row>
    <row r="37" spans="1:14" ht="19.5" customHeight="1" x14ac:dyDescent="0.2">
      <c r="A37" s="130" t="s">
        <v>41</v>
      </c>
      <c r="B37" s="131"/>
      <c r="C37" s="76"/>
      <c r="D37" s="76"/>
      <c r="E37" s="76"/>
      <c r="F37" s="76"/>
      <c r="G37" s="76"/>
      <c r="H37" s="50"/>
      <c r="I37" s="193" t="s">
        <v>116</v>
      </c>
      <c r="J37" s="193"/>
      <c r="K37" s="194"/>
      <c r="L37" s="194"/>
      <c r="M37" s="50"/>
    </row>
    <row r="38" spans="1:14" ht="19.5" customHeight="1" x14ac:dyDescent="0.2">
      <c r="A38" s="130" t="s">
        <v>42</v>
      </c>
      <c r="B38" s="131"/>
      <c r="C38" s="76"/>
      <c r="D38" s="76"/>
      <c r="E38" s="76"/>
      <c r="F38" s="76"/>
      <c r="G38" s="76"/>
      <c r="H38" s="50"/>
      <c r="I38" s="50"/>
      <c r="J38" s="50"/>
      <c r="K38" s="50"/>
      <c r="L38" s="50"/>
      <c r="M38" s="50"/>
    </row>
    <row r="39" spans="1:14" ht="18" customHeight="1" x14ac:dyDescent="0.2">
      <c r="A39" s="154" t="s">
        <v>129</v>
      </c>
      <c r="B39" s="155"/>
      <c r="C39" s="155"/>
      <c r="D39" s="155"/>
      <c r="E39" s="155"/>
      <c r="F39" s="155"/>
      <c r="G39" s="156"/>
      <c r="H39" s="50"/>
      <c r="I39" s="128" t="s">
        <v>64</v>
      </c>
      <c r="J39" s="152"/>
      <c r="K39" s="129"/>
      <c r="L39" s="91" t="s">
        <v>51</v>
      </c>
      <c r="M39" s="91" t="s">
        <v>52</v>
      </c>
    </row>
    <row r="40" spans="1:14" ht="18" customHeight="1" x14ac:dyDescent="0.2">
      <c r="A40" s="136" t="s">
        <v>43</v>
      </c>
      <c r="B40" s="137"/>
      <c r="C40" s="65"/>
      <c r="D40" s="65"/>
      <c r="E40" s="65"/>
      <c r="F40" s="65"/>
      <c r="G40" s="65"/>
      <c r="H40" s="50"/>
      <c r="I40" s="224" t="s">
        <v>53</v>
      </c>
      <c r="J40" s="225"/>
      <c r="K40" s="226"/>
      <c r="L40" s="11"/>
      <c r="M40" s="11"/>
    </row>
    <row r="41" spans="1:14" ht="18" customHeight="1" x14ac:dyDescent="0.2">
      <c r="A41" s="130" t="s">
        <v>44</v>
      </c>
      <c r="B41" s="131"/>
      <c r="C41" s="76"/>
      <c r="D41" s="76"/>
      <c r="E41" s="76"/>
      <c r="F41" s="76"/>
      <c r="G41" s="76"/>
      <c r="H41" s="50"/>
      <c r="I41" s="224" t="s">
        <v>54</v>
      </c>
      <c r="J41" s="225"/>
      <c r="K41" s="226"/>
      <c r="L41" s="11"/>
      <c r="M41" s="11"/>
    </row>
    <row r="42" spans="1:14" ht="18" customHeight="1" x14ac:dyDescent="0.2">
      <c r="A42" s="138" t="s">
        <v>45</v>
      </c>
      <c r="B42" s="138"/>
      <c r="C42" s="76"/>
      <c r="D42" s="76"/>
      <c r="E42" s="76"/>
      <c r="F42" s="76"/>
      <c r="G42" s="76"/>
      <c r="H42" s="50"/>
      <c r="I42" s="224" t="s">
        <v>55</v>
      </c>
      <c r="J42" s="225"/>
      <c r="K42" s="226"/>
      <c r="L42" s="11"/>
      <c r="M42" s="11"/>
    </row>
    <row r="43" spans="1:14" ht="18" customHeight="1" x14ac:dyDescent="0.2">
      <c r="A43" s="142" t="s">
        <v>46</v>
      </c>
      <c r="B43" s="142"/>
      <c r="C43" s="25">
        <f>SUM(C27:C29,C31:C35,C36:C38,C40:C42)</f>
        <v>0</v>
      </c>
      <c r="D43" s="25">
        <f t="shared" ref="D43:F43" si="1">SUM(D27:D29,D31:D35,D36:D38,D40:D42)</f>
        <v>0</v>
      </c>
      <c r="E43" s="25">
        <f t="shared" si="1"/>
        <v>0</v>
      </c>
      <c r="F43" s="25">
        <f t="shared" si="1"/>
        <v>0</v>
      </c>
      <c r="G43" s="25">
        <f>SUM(G27:G29,G31:G35,G36:G38,G40:G42)</f>
        <v>0</v>
      </c>
      <c r="H43" s="50"/>
      <c r="I43" s="224" t="s">
        <v>136</v>
      </c>
      <c r="J43" s="225"/>
      <c r="K43" s="226"/>
      <c r="L43" s="11"/>
      <c r="M43" s="11"/>
    </row>
    <row r="44" spans="1:14" ht="3.75" customHeight="1" x14ac:dyDescent="0.2">
      <c r="A44" s="38"/>
      <c r="B44" s="38"/>
      <c r="C44" s="38"/>
      <c r="D44" s="38"/>
      <c r="E44" s="38"/>
      <c r="F44" s="38"/>
      <c r="G44" s="38"/>
      <c r="H44" s="50"/>
      <c r="I44" s="227" t="s">
        <v>137</v>
      </c>
      <c r="J44" s="228"/>
      <c r="K44" s="229"/>
      <c r="L44" s="243"/>
      <c r="M44" s="243"/>
      <c r="N44" s="24"/>
    </row>
    <row r="45" spans="1:14" ht="18" customHeight="1" x14ac:dyDescent="0.2">
      <c r="A45" s="172" t="s">
        <v>47</v>
      </c>
      <c r="B45" s="172"/>
      <c r="C45" s="172"/>
      <c r="D45" s="157">
        <f>SUM(C43:G43)</f>
        <v>0</v>
      </c>
      <c r="E45" s="158"/>
      <c r="F45" s="158"/>
      <c r="G45" s="159"/>
      <c r="H45" s="50"/>
      <c r="I45" s="230"/>
      <c r="J45" s="231"/>
      <c r="K45" s="232"/>
      <c r="L45" s="244"/>
      <c r="M45" s="244"/>
    </row>
    <row r="46" spans="1:14" ht="15.75" customHeight="1" x14ac:dyDescent="0.2">
      <c r="A46" s="50"/>
      <c r="B46" s="50"/>
      <c r="C46" s="50"/>
      <c r="D46" s="50"/>
      <c r="E46" s="50"/>
      <c r="F46" s="50"/>
      <c r="G46" s="50"/>
      <c r="H46" s="50"/>
      <c r="I46" s="224" t="s">
        <v>138</v>
      </c>
      <c r="J46" s="225"/>
      <c r="K46" s="226"/>
      <c r="L46" s="12"/>
      <c r="M46" s="12"/>
    </row>
    <row r="47" spans="1:14" ht="18" customHeight="1" x14ac:dyDescent="0.2">
      <c r="A47" s="105" t="s">
        <v>71</v>
      </c>
      <c r="B47" s="105"/>
      <c r="C47" s="105"/>
      <c r="D47" s="105"/>
      <c r="E47" s="105"/>
      <c r="F47" s="105"/>
      <c r="G47" s="50"/>
      <c r="H47" s="50"/>
      <c r="I47" s="224" t="s">
        <v>139</v>
      </c>
      <c r="J47" s="225"/>
      <c r="K47" s="226"/>
      <c r="L47" s="11"/>
      <c r="M47" s="11"/>
    </row>
    <row r="48" spans="1:14" ht="18" customHeight="1" x14ac:dyDescent="0.2">
      <c r="A48" s="106" t="s">
        <v>60</v>
      </c>
      <c r="B48" s="107"/>
      <c r="C48" s="108"/>
      <c r="D48" s="109"/>
      <c r="E48" s="109"/>
      <c r="F48" s="109"/>
      <c r="G48" s="50"/>
      <c r="H48" s="50"/>
      <c r="I48" s="227" t="s">
        <v>140</v>
      </c>
      <c r="J48" s="229"/>
      <c r="K48" s="83" t="s">
        <v>14</v>
      </c>
      <c r="L48" s="11"/>
      <c r="M48" s="11"/>
    </row>
    <row r="49" spans="1:13" ht="18" customHeight="1" x14ac:dyDescent="0.2">
      <c r="A49" s="106" t="s">
        <v>119</v>
      </c>
      <c r="B49" s="107"/>
      <c r="C49" s="108"/>
      <c r="D49" s="109"/>
      <c r="E49" s="109"/>
      <c r="F49" s="109"/>
      <c r="G49" s="50"/>
      <c r="H49" s="50"/>
      <c r="I49" s="230"/>
      <c r="J49" s="232"/>
      <c r="K49" s="83" t="s">
        <v>15</v>
      </c>
      <c r="L49" s="11"/>
      <c r="M49" s="11"/>
    </row>
    <row r="50" spans="1:13" ht="17.25" customHeight="1" x14ac:dyDescent="0.2">
      <c r="A50" s="104" t="s">
        <v>120</v>
      </c>
      <c r="B50" s="104"/>
      <c r="C50" s="3" t="s">
        <v>12</v>
      </c>
      <c r="D50" s="11"/>
      <c r="E50" s="3" t="s">
        <v>13</v>
      </c>
      <c r="F50" s="11"/>
      <c r="G50" s="50"/>
      <c r="H50" s="50"/>
      <c r="I50" s="224" t="s">
        <v>143</v>
      </c>
      <c r="J50" s="225"/>
      <c r="K50" s="226"/>
      <c r="L50" s="11"/>
      <c r="M50" s="11"/>
    </row>
    <row r="51" spans="1:13" ht="17.25" customHeight="1" x14ac:dyDescent="0.2">
      <c r="A51" s="104" t="s">
        <v>121</v>
      </c>
      <c r="B51" s="104"/>
      <c r="C51" s="15" t="s">
        <v>10</v>
      </c>
      <c r="D51" s="11"/>
      <c r="E51" s="15" t="s">
        <v>11</v>
      </c>
      <c r="F51" s="11"/>
      <c r="G51" s="50"/>
      <c r="H51" s="50"/>
      <c r="I51" s="160" t="s">
        <v>85</v>
      </c>
      <c r="J51" s="161"/>
      <c r="K51" s="162"/>
      <c r="L51" s="77">
        <f>SUM(L40:L50)</f>
        <v>0</v>
      </c>
      <c r="M51" s="77">
        <f>SUM(M40:M50)</f>
        <v>0</v>
      </c>
    </row>
    <row r="52" spans="1:13" ht="17.25" customHeight="1" x14ac:dyDescent="0.2">
      <c r="A52" s="153" t="s">
        <v>66</v>
      </c>
      <c r="B52" s="153"/>
      <c r="C52" s="153"/>
      <c r="D52" s="110">
        <f>D48+D49+D50+F50+D51+F51</f>
        <v>0</v>
      </c>
      <c r="E52" s="111"/>
      <c r="F52" s="111"/>
      <c r="G52" s="50"/>
      <c r="H52" s="50"/>
      <c r="I52" s="50"/>
      <c r="J52" s="50"/>
      <c r="K52" s="50"/>
      <c r="L52" s="50"/>
      <c r="M52" s="50"/>
    </row>
    <row r="53" spans="1:13" ht="17.25" customHeight="1" x14ac:dyDescent="0.2">
      <c r="A53" s="48"/>
      <c r="B53" s="49"/>
      <c r="C53" s="49"/>
      <c r="D53" s="49"/>
      <c r="E53" s="49"/>
      <c r="F53" s="50"/>
      <c r="G53" s="50"/>
      <c r="H53" s="50"/>
      <c r="I53" s="50"/>
      <c r="J53" s="50"/>
      <c r="K53" s="50"/>
      <c r="L53" s="50"/>
      <c r="M53" s="50"/>
    </row>
    <row r="54" spans="1:13" ht="15" customHeight="1" x14ac:dyDescent="0.2">
      <c r="A54" s="128" t="s">
        <v>109</v>
      </c>
      <c r="B54" s="152"/>
      <c r="C54" s="152"/>
      <c r="D54" s="152"/>
      <c r="E54" s="129"/>
      <c r="F54" s="50"/>
      <c r="G54" s="50"/>
      <c r="H54" s="148" t="s">
        <v>127</v>
      </c>
      <c r="I54" s="149"/>
      <c r="J54" s="233" t="s">
        <v>61</v>
      </c>
      <c r="K54" s="234"/>
      <c r="L54" s="235"/>
      <c r="M54" s="50"/>
    </row>
    <row r="55" spans="1:13" ht="22.5" customHeight="1" x14ac:dyDescent="0.2">
      <c r="A55" s="101" t="s">
        <v>3</v>
      </c>
      <c r="B55" s="102"/>
      <c r="C55" s="103"/>
      <c r="D55" s="101" t="s">
        <v>8</v>
      </c>
      <c r="E55" s="103"/>
      <c r="F55" s="50"/>
      <c r="G55" s="50"/>
      <c r="H55" s="150"/>
      <c r="I55" s="151"/>
      <c r="J55" s="84" t="s">
        <v>123</v>
      </c>
      <c r="K55" s="84" t="s">
        <v>62</v>
      </c>
      <c r="L55" s="91" t="s">
        <v>122</v>
      </c>
      <c r="M55" s="50"/>
    </row>
    <row r="56" spans="1:13" ht="19.5" customHeight="1" x14ac:dyDescent="0.2">
      <c r="A56" s="144" t="s">
        <v>124</v>
      </c>
      <c r="B56" s="145"/>
      <c r="C56" s="146"/>
      <c r="D56" s="122"/>
      <c r="E56" s="123"/>
      <c r="F56" s="50"/>
      <c r="G56" s="50"/>
      <c r="H56" s="117" t="s">
        <v>82</v>
      </c>
      <c r="I56" s="118"/>
      <c r="J56" s="99"/>
      <c r="K56" s="99"/>
      <c r="L56" s="99"/>
      <c r="M56" s="47">
        <f>J57+L74</f>
        <v>0</v>
      </c>
    </row>
    <row r="57" spans="1:13" ht="17.25" customHeight="1" x14ac:dyDescent="0.2">
      <c r="A57" s="144" t="s">
        <v>90</v>
      </c>
      <c r="B57" s="145"/>
      <c r="C57" s="146"/>
      <c r="D57" s="122"/>
      <c r="E57" s="123"/>
      <c r="F57" s="50"/>
      <c r="G57" s="50"/>
      <c r="H57" s="117" t="s">
        <v>8</v>
      </c>
      <c r="I57" s="118"/>
      <c r="J57" s="99"/>
      <c r="K57" s="99"/>
      <c r="L57" s="99"/>
      <c r="M57" s="46">
        <f>SUM(K57:K60)</f>
        <v>0</v>
      </c>
    </row>
    <row r="58" spans="1:13" ht="18.75" customHeight="1" x14ac:dyDescent="0.2">
      <c r="A58" s="144" t="s">
        <v>91</v>
      </c>
      <c r="B58" s="145"/>
      <c r="C58" s="146"/>
      <c r="D58" s="122"/>
      <c r="E58" s="123"/>
      <c r="F58" s="50"/>
      <c r="G58" s="50"/>
      <c r="H58" s="117" t="s">
        <v>83</v>
      </c>
      <c r="I58" s="118"/>
      <c r="J58" s="99"/>
      <c r="K58" s="99"/>
      <c r="L58" s="99"/>
      <c r="M58" s="46">
        <f>SUM(L57:L60)</f>
        <v>0</v>
      </c>
    </row>
    <row r="59" spans="1:13" ht="18" customHeight="1" x14ac:dyDescent="0.2">
      <c r="A59" s="144" t="s">
        <v>92</v>
      </c>
      <c r="B59" s="145"/>
      <c r="C59" s="146"/>
      <c r="D59" s="122"/>
      <c r="E59" s="123"/>
      <c r="F59" s="50"/>
      <c r="G59" s="50"/>
      <c r="H59" s="117" t="s">
        <v>84</v>
      </c>
      <c r="I59" s="118"/>
      <c r="J59" s="99"/>
      <c r="K59" s="99"/>
      <c r="L59" s="99"/>
      <c r="M59" s="50"/>
    </row>
    <row r="60" spans="1:13" ht="19.5" customHeight="1" x14ac:dyDescent="0.2">
      <c r="A60" s="144" t="s">
        <v>141</v>
      </c>
      <c r="B60" s="145"/>
      <c r="C60" s="146"/>
      <c r="D60" s="122"/>
      <c r="E60" s="123"/>
      <c r="F60" s="50"/>
      <c r="G60" s="50"/>
      <c r="H60" s="117" t="s">
        <v>125</v>
      </c>
      <c r="I60" s="118"/>
      <c r="J60" s="99"/>
      <c r="K60" s="99"/>
      <c r="L60" s="99"/>
      <c r="M60" s="50"/>
    </row>
    <row r="61" spans="1:13" ht="18" customHeight="1" x14ac:dyDescent="0.2">
      <c r="A61" s="50"/>
      <c r="B61" s="50"/>
      <c r="C61" s="50"/>
      <c r="D61" s="50"/>
      <c r="E61" s="50"/>
      <c r="F61" s="50"/>
      <c r="G61" s="50"/>
      <c r="H61" s="50"/>
      <c r="I61" s="50"/>
      <c r="J61" s="50"/>
      <c r="K61" s="50"/>
      <c r="L61" s="50"/>
      <c r="M61" s="50"/>
    </row>
    <row r="62" spans="1:13" ht="17.25" customHeight="1" x14ac:dyDescent="0.2">
      <c r="A62" s="50"/>
      <c r="B62" s="50"/>
      <c r="C62" s="50"/>
      <c r="D62" s="50"/>
      <c r="E62" s="50"/>
      <c r="F62" s="50"/>
      <c r="G62" s="50"/>
      <c r="H62" s="128" t="s">
        <v>142</v>
      </c>
      <c r="I62" s="152"/>
      <c r="J62" s="152"/>
      <c r="K62" s="152"/>
      <c r="L62" s="129"/>
      <c r="M62" s="50"/>
    </row>
    <row r="63" spans="1:13" ht="18.75" customHeight="1" x14ac:dyDescent="0.2">
      <c r="A63" s="50"/>
      <c r="B63" s="50"/>
      <c r="C63" s="50"/>
      <c r="D63" s="50"/>
      <c r="E63" s="50"/>
      <c r="F63" s="50"/>
      <c r="G63" s="50"/>
      <c r="H63" s="114" t="s">
        <v>97</v>
      </c>
      <c r="I63" s="115"/>
      <c r="J63" s="115"/>
      <c r="K63" s="116"/>
      <c r="L63" s="10"/>
      <c r="M63" s="50"/>
    </row>
    <row r="64" spans="1:13" ht="18.75" customHeight="1" x14ac:dyDescent="0.2">
      <c r="A64" s="173" t="s">
        <v>133</v>
      </c>
      <c r="B64" s="174"/>
      <c r="C64" s="175"/>
      <c r="D64" s="119" t="s">
        <v>61</v>
      </c>
      <c r="E64" s="120"/>
      <c r="F64" s="121"/>
      <c r="G64" s="50"/>
      <c r="H64" s="114" t="s">
        <v>63</v>
      </c>
      <c r="I64" s="115"/>
      <c r="J64" s="115"/>
      <c r="K64" s="116"/>
      <c r="L64" s="10"/>
      <c r="M64" s="50"/>
    </row>
    <row r="65" spans="1:13" ht="18.75" customHeight="1" x14ac:dyDescent="0.2">
      <c r="A65" s="176"/>
      <c r="B65" s="177"/>
      <c r="C65" s="178"/>
      <c r="D65" s="74" t="s">
        <v>123</v>
      </c>
      <c r="E65" s="91" t="s">
        <v>62</v>
      </c>
      <c r="F65" s="91" t="s">
        <v>122</v>
      </c>
      <c r="G65" s="50"/>
      <c r="H65" s="114" t="s">
        <v>96</v>
      </c>
      <c r="I65" s="115"/>
      <c r="J65" s="115"/>
      <c r="K65" s="116"/>
      <c r="L65" s="10"/>
      <c r="M65" s="50"/>
    </row>
    <row r="66" spans="1:13" ht="18.75" customHeight="1" x14ac:dyDescent="0.2">
      <c r="A66" s="114" t="s">
        <v>56</v>
      </c>
      <c r="B66" s="115"/>
      <c r="C66" s="116"/>
      <c r="D66" s="100"/>
      <c r="E66" s="14"/>
      <c r="F66" s="14"/>
      <c r="G66" s="50"/>
      <c r="H66" s="114" t="s">
        <v>101</v>
      </c>
      <c r="I66" s="115"/>
      <c r="J66" s="115"/>
      <c r="K66" s="116"/>
      <c r="L66" s="10"/>
      <c r="M66" s="50"/>
    </row>
    <row r="67" spans="1:13" ht="18.75" customHeight="1" x14ac:dyDescent="0.2">
      <c r="A67" s="114" t="s">
        <v>57</v>
      </c>
      <c r="B67" s="115"/>
      <c r="C67" s="116"/>
      <c r="D67" s="100"/>
      <c r="E67" s="14"/>
      <c r="F67" s="14"/>
      <c r="G67" s="50"/>
      <c r="H67" s="114" t="s">
        <v>102</v>
      </c>
      <c r="I67" s="115"/>
      <c r="J67" s="115"/>
      <c r="K67" s="116"/>
      <c r="L67" s="10"/>
      <c r="M67" s="50"/>
    </row>
    <row r="68" spans="1:13" ht="18.75" customHeight="1" x14ac:dyDescent="0.2">
      <c r="A68" s="114" t="s">
        <v>58</v>
      </c>
      <c r="B68" s="115"/>
      <c r="C68" s="116"/>
      <c r="D68" s="100"/>
      <c r="E68" s="14"/>
      <c r="F68" s="14"/>
      <c r="G68" s="50"/>
      <c r="H68" s="114" t="s">
        <v>103</v>
      </c>
      <c r="I68" s="115"/>
      <c r="J68" s="115"/>
      <c r="K68" s="116"/>
      <c r="L68" s="10"/>
      <c r="M68" s="50"/>
    </row>
    <row r="69" spans="1:13" ht="18.75" customHeight="1" x14ac:dyDescent="0.2">
      <c r="A69" s="114" t="s">
        <v>59</v>
      </c>
      <c r="B69" s="115"/>
      <c r="C69" s="116"/>
      <c r="D69" s="100"/>
      <c r="E69" s="14"/>
      <c r="F69" s="14"/>
      <c r="G69" s="50"/>
      <c r="H69" s="114" t="s">
        <v>104</v>
      </c>
      <c r="I69" s="115"/>
      <c r="J69" s="115"/>
      <c r="K69" s="116"/>
      <c r="L69" s="10"/>
      <c r="M69" s="50"/>
    </row>
    <row r="70" spans="1:13" ht="20.25" customHeight="1" x14ac:dyDescent="0.2">
      <c r="A70" s="114" t="s">
        <v>93</v>
      </c>
      <c r="B70" s="115"/>
      <c r="C70" s="116"/>
      <c r="D70" s="100"/>
      <c r="E70" s="14"/>
      <c r="F70" s="14"/>
      <c r="G70" s="50"/>
      <c r="H70" s="114" t="s">
        <v>105</v>
      </c>
      <c r="I70" s="115"/>
      <c r="J70" s="115"/>
      <c r="K70" s="116"/>
      <c r="L70" s="10"/>
      <c r="M70" s="50"/>
    </row>
    <row r="71" spans="1:13" ht="17.25" customHeight="1" x14ac:dyDescent="0.2">
      <c r="A71" s="114" t="s">
        <v>94</v>
      </c>
      <c r="B71" s="115"/>
      <c r="C71" s="116"/>
      <c r="D71" s="99"/>
      <c r="E71" s="99"/>
      <c r="F71" s="99"/>
      <c r="G71" s="50"/>
      <c r="H71" s="114" t="s">
        <v>106</v>
      </c>
      <c r="I71" s="115"/>
      <c r="J71" s="115"/>
      <c r="K71" s="116"/>
      <c r="L71" s="10"/>
      <c r="M71" s="50"/>
    </row>
    <row r="72" spans="1:13" ht="18" customHeight="1" x14ac:dyDescent="0.2">
      <c r="A72" s="114" t="s">
        <v>95</v>
      </c>
      <c r="B72" s="115"/>
      <c r="C72" s="116"/>
      <c r="D72" s="99"/>
      <c r="E72" s="99"/>
      <c r="F72" s="99"/>
      <c r="G72" s="50"/>
      <c r="H72" s="114" t="s">
        <v>107</v>
      </c>
      <c r="I72" s="115"/>
      <c r="J72" s="115"/>
      <c r="K72" s="116"/>
      <c r="L72" s="10"/>
      <c r="M72" s="50"/>
    </row>
    <row r="73" spans="1:13" ht="21" customHeight="1" x14ac:dyDescent="0.2">
      <c r="A73" s="139" t="s">
        <v>9</v>
      </c>
      <c r="B73" s="140"/>
      <c r="C73" s="141"/>
      <c r="D73" s="94">
        <f>SUM(D66:D72)</f>
        <v>0</v>
      </c>
      <c r="E73" s="94">
        <f t="shared" ref="E73:F73" si="2">SUM(E66:E72)</f>
        <v>0</v>
      </c>
      <c r="F73" s="94">
        <f t="shared" si="2"/>
        <v>0</v>
      </c>
      <c r="G73" s="50"/>
      <c r="H73" s="114" t="s">
        <v>108</v>
      </c>
      <c r="I73" s="115"/>
      <c r="J73" s="115"/>
      <c r="K73" s="116"/>
      <c r="L73" s="10"/>
      <c r="M73" s="50"/>
    </row>
    <row r="74" spans="1:13" ht="21" customHeight="1" x14ac:dyDescent="0.2">
      <c r="A74" s="50"/>
      <c r="B74" s="50"/>
      <c r="C74" s="50"/>
      <c r="D74" s="50"/>
      <c r="E74" s="50"/>
      <c r="F74" s="50"/>
      <c r="G74" s="50"/>
      <c r="H74" s="179" t="s">
        <v>9</v>
      </c>
      <c r="I74" s="180"/>
      <c r="J74" s="180"/>
      <c r="K74" s="181"/>
      <c r="L74" s="13">
        <f>SUM(L63:L73)</f>
        <v>0</v>
      </c>
      <c r="M74" s="50"/>
    </row>
    <row r="75" spans="1:13" ht="18" customHeight="1" x14ac:dyDescent="0.2">
      <c r="A75" s="50"/>
      <c r="B75" s="50"/>
      <c r="C75" s="50"/>
      <c r="D75" s="50"/>
      <c r="E75" s="50"/>
      <c r="F75" s="50"/>
      <c r="G75" s="50"/>
      <c r="H75" s="50"/>
      <c r="I75" s="50"/>
      <c r="J75" s="50"/>
      <c r="K75" s="50"/>
      <c r="L75" s="50"/>
      <c r="M75" s="50"/>
    </row>
    <row r="76" spans="1:13" ht="21" customHeight="1" x14ac:dyDescent="0.2">
      <c r="A76" s="50"/>
      <c r="B76" s="50"/>
      <c r="C76" s="50"/>
      <c r="D76" s="50"/>
      <c r="E76" s="50"/>
      <c r="F76" s="50"/>
      <c r="G76" s="50"/>
      <c r="H76" s="50"/>
      <c r="I76" s="50"/>
      <c r="J76" s="50"/>
      <c r="K76" s="50"/>
      <c r="L76" s="50"/>
      <c r="M76" s="50"/>
    </row>
    <row r="77" spans="1:13" ht="18" customHeight="1" x14ac:dyDescent="0.2">
      <c r="A77" s="50"/>
      <c r="B77" s="50"/>
      <c r="C77" s="50"/>
      <c r="D77" s="50"/>
      <c r="E77" s="50"/>
      <c r="F77" s="50"/>
      <c r="G77" s="50"/>
      <c r="H77" s="50"/>
      <c r="I77" s="50"/>
      <c r="J77" s="50"/>
      <c r="K77" s="50"/>
      <c r="L77" s="50"/>
      <c r="M77" s="50"/>
    </row>
    <row r="78" spans="1:13" ht="18.75" customHeight="1" x14ac:dyDescent="0.2">
      <c r="A78" s="50"/>
      <c r="B78" s="50"/>
      <c r="C78" s="50"/>
      <c r="D78" s="50"/>
      <c r="E78" s="50"/>
      <c r="F78" s="50"/>
      <c r="G78" s="39"/>
      <c r="H78" s="50"/>
      <c r="I78" s="50"/>
      <c r="J78" s="50"/>
      <c r="K78" s="39"/>
      <c r="L78" s="50"/>
      <c r="M78" s="50"/>
    </row>
    <row r="79" spans="1:13" ht="31.5" customHeight="1" x14ac:dyDescent="0.2">
      <c r="A79" s="50"/>
      <c r="B79" s="50"/>
      <c r="C79" s="50"/>
      <c r="D79" s="50"/>
      <c r="E79" s="50"/>
      <c r="F79" s="50"/>
      <c r="G79" s="39"/>
      <c r="H79" s="50"/>
      <c r="I79" s="50"/>
      <c r="J79" s="50"/>
      <c r="K79" s="39"/>
      <c r="L79" s="39"/>
      <c r="M79" s="50"/>
    </row>
    <row r="80" spans="1:13" s="93" customFormat="1" ht="14.25" customHeight="1" x14ac:dyDescent="0.2">
      <c r="A80" s="183" t="s">
        <v>6</v>
      </c>
      <c r="B80" s="183"/>
      <c r="C80" s="182"/>
      <c r="D80" s="182"/>
      <c r="E80" s="81"/>
      <c r="F80" s="81"/>
      <c r="G80" s="81"/>
      <c r="H80" s="81"/>
      <c r="I80" s="81"/>
      <c r="J80" s="81"/>
      <c r="K80" s="81"/>
      <c r="L80" s="81"/>
      <c r="M80" s="81"/>
    </row>
    <row r="81" spans="1:13" s="93" customFormat="1" ht="25.5" customHeight="1" x14ac:dyDescent="0.2">
      <c r="A81" s="184"/>
      <c r="B81" s="185"/>
      <c r="C81" s="185"/>
      <c r="D81" s="185"/>
      <c r="E81" s="185"/>
      <c r="F81" s="185"/>
      <c r="G81" s="185"/>
      <c r="H81" s="185"/>
      <c r="I81" s="185"/>
      <c r="J81" s="185"/>
      <c r="K81" s="185"/>
      <c r="L81" s="185"/>
      <c r="M81" s="186"/>
    </row>
    <row r="82" spans="1:13" s="93" customFormat="1" ht="25.5" customHeight="1" x14ac:dyDescent="0.2">
      <c r="A82" s="187"/>
      <c r="B82" s="188"/>
      <c r="C82" s="188"/>
      <c r="D82" s="188"/>
      <c r="E82" s="188"/>
      <c r="F82" s="188"/>
      <c r="G82" s="188"/>
      <c r="H82" s="188"/>
      <c r="I82" s="188"/>
      <c r="J82" s="188"/>
      <c r="K82" s="188"/>
      <c r="L82" s="188"/>
      <c r="M82" s="189"/>
    </row>
    <row r="83" spans="1:13" s="93" customFormat="1" ht="25.5" customHeight="1" x14ac:dyDescent="0.2">
      <c r="A83" s="190"/>
      <c r="B83" s="191"/>
      <c r="C83" s="191"/>
      <c r="D83" s="191"/>
      <c r="E83" s="191"/>
      <c r="F83" s="191"/>
      <c r="G83" s="191"/>
      <c r="H83" s="191"/>
      <c r="I83" s="191"/>
      <c r="J83" s="191"/>
      <c r="K83" s="191"/>
      <c r="L83" s="191"/>
      <c r="M83" s="192"/>
    </row>
    <row r="84" spans="1:13" s="93" customFormat="1" ht="27.75" customHeight="1" x14ac:dyDescent="0.2">
      <c r="A84" s="125" t="s">
        <v>32</v>
      </c>
      <c r="B84" s="125"/>
      <c r="C84" s="201"/>
      <c r="D84" s="201"/>
      <c r="E84" s="201"/>
      <c r="F84" s="201"/>
      <c r="G84" s="201"/>
      <c r="H84" s="201"/>
      <c r="I84" s="201"/>
      <c r="J84" s="201"/>
      <c r="K84" s="201"/>
      <c r="L84" s="201"/>
      <c r="M84" s="50"/>
    </row>
    <row r="85" spans="1:13" s="93" customFormat="1" ht="15" customHeight="1" x14ac:dyDescent="0.2">
      <c r="A85" s="81"/>
      <c r="B85" s="81"/>
      <c r="C85" s="50"/>
      <c r="D85" s="50"/>
      <c r="E85" s="50"/>
      <c r="F85" s="50"/>
      <c r="G85" s="50"/>
      <c r="H85" s="50"/>
      <c r="I85" s="50"/>
      <c r="J85" s="50"/>
      <c r="K85" s="50"/>
      <c r="L85" s="50"/>
      <c r="M85" s="50"/>
    </row>
    <row r="86" spans="1:13" s="93" customFormat="1" ht="20.25" customHeight="1" x14ac:dyDescent="0.2">
      <c r="A86" s="125" t="s">
        <v>4</v>
      </c>
      <c r="B86" s="125"/>
      <c r="C86" s="202"/>
      <c r="D86" s="202"/>
      <c r="E86" s="202"/>
      <c r="F86" s="202"/>
      <c r="G86" s="202"/>
      <c r="H86" s="202"/>
      <c r="I86" s="202"/>
      <c r="J86" s="202"/>
      <c r="K86" s="202"/>
      <c r="L86" s="202"/>
      <c r="M86" s="50"/>
    </row>
    <row r="87" spans="1:13" s="93" customFormat="1" ht="15" customHeight="1" x14ac:dyDescent="0.2">
      <c r="A87" s="50"/>
      <c r="B87" s="50"/>
      <c r="C87" s="50"/>
      <c r="D87" s="50"/>
      <c r="E87" s="50"/>
      <c r="F87" s="50"/>
      <c r="G87" s="50"/>
      <c r="H87" s="50"/>
      <c r="I87" s="50"/>
      <c r="J87" s="50"/>
      <c r="K87" s="50"/>
      <c r="L87" s="50"/>
      <c r="M87" s="50"/>
    </row>
    <row r="88" spans="1:13" s="93" customFormat="1" ht="18" customHeight="1" x14ac:dyDescent="0.2">
      <c r="A88" s="125" t="s">
        <v>5</v>
      </c>
      <c r="B88" s="125"/>
      <c r="C88" s="125"/>
      <c r="D88" s="125"/>
      <c r="E88" s="203"/>
      <c r="F88" s="203"/>
      <c r="G88" s="203"/>
      <c r="H88" s="203"/>
      <c r="I88" s="203"/>
      <c r="J88" s="203"/>
      <c r="K88" s="203"/>
      <c r="L88" s="203"/>
      <c r="M88" s="50"/>
    </row>
    <row r="89" spans="1:13" s="93" customFormat="1" ht="18" customHeight="1" x14ac:dyDescent="0.2">
      <c r="A89" s="81"/>
      <c r="B89" s="81"/>
      <c r="C89" s="81"/>
      <c r="D89" s="40" t="s">
        <v>70</v>
      </c>
      <c r="E89" s="204" t="s">
        <v>126</v>
      </c>
      <c r="F89" s="204"/>
      <c r="G89" s="204"/>
      <c r="H89" s="204"/>
      <c r="I89" s="204"/>
      <c r="J89" s="204"/>
      <c r="K89" s="204"/>
      <c r="L89" s="204"/>
      <c r="M89" s="50"/>
    </row>
    <row r="90" spans="1:13" s="93" customFormat="1" ht="12.75" customHeight="1" x14ac:dyDescent="0.2">
      <c r="A90" s="81"/>
      <c r="B90" s="81"/>
      <c r="C90" s="81"/>
      <c r="D90" s="41"/>
      <c r="E90" s="81"/>
      <c r="F90" s="81"/>
      <c r="G90" s="81"/>
      <c r="H90" s="81"/>
      <c r="I90" s="81"/>
      <c r="J90" s="81"/>
      <c r="K90" s="81"/>
      <c r="L90" s="50"/>
      <c r="M90" s="50"/>
    </row>
    <row r="91" spans="1:13" s="93" customFormat="1" ht="21.75" customHeight="1" x14ac:dyDescent="0.2">
      <c r="A91" s="124" t="s">
        <v>24</v>
      </c>
      <c r="B91" s="124"/>
      <c r="C91" s="124"/>
      <c r="D91" s="124"/>
      <c r="E91" s="203"/>
      <c r="F91" s="203"/>
      <c r="G91" s="203"/>
      <c r="H91" s="203"/>
      <c r="I91" s="203"/>
      <c r="J91" s="203"/>
      <c r="K91" s="203"/>
      <c r="L91" s="203"/>
      <c r="M91" s="50"/>
    </row>
    <row r="92" spans="1:13" s="93" customFormat="1" ht="21" customHeight="1" x14ac:dyDescent="0.2">
      <c r="A92" s="42"/>
      <c r="B92" s="42"/>
      <c r="C92" s="81"/>
      <c r="D92" s="40" t="s">
        <v>70</v>
      </c>
      <c r="E92" s="204" t="s">
        <v>126</v>
      </c>
      <c r="F92" s="204"/>
      <c r="G92" s="204"/>
      <c r="H92" s="204"/>
      <c r="I92" s="204"/>
      <c r="J92" s="204"/>
      <c r="K92" s="204"/>
      <c r="L92" s="204"/>
      <c r="M92" s="50"/>
    </row>
    <row r="93" spans="1:13" s="93" customFormat="1" ht="6.75" customHeight="1" x14ac:dyDescent="0.2">
      <c r="A93" s="81"/>
      <c r="B93" s="81"/>
      <c r="C93" s="81"/>
      <c r="D93" s="81"/>
      <c r="E93" s="81"/>
      <c r="F93" s="81"/>
      <c r="G93" s="81"/>
      <c r="H93" s="81"/>
      <c r="I93" s="81"/>
      <c r="J93" s="81"/>
      <c r="K93" s="81"/>
      <c r="L93" s="50"/>
      <c r="M93" s="50"/>
    </row>
    <row r="94" spans="1:13" s="93" customFormat="1" ht="18.75" customHeight="1" x14ac:dyDescent="0.15">
      <c r="A94" s="171" t="s">
        <v>33</v>
      </c>
      <c r="B94" s="171"/>
      <c r="C94" s="246"/>
      <c r="D94" s="246"/>
      <c r="E94" s="246"/>
      <c r="F94" s="81"/>
      <c r="G94" s="43"/>
      <c r="H94" s="43"/>
      <c r="I94" s="44"/>
      <c r="J94" s="44"/>
      <c r="K94" s="45" t="s">
        <v>7</v>
      </c>
      <c r="L94" s="50"/>
      <c r="M94" s="50"/>
    </row>
    <row r="96" spans="1:13" ht="11.25" hidden="1" x14ac:dyDescent="0.2">
      <c r="A96" s="8" t="s">
        <v>28</v>
      </c>
    </row>
    <row r="97" spans="1:1" ht="11.25" hidden="1" x14ac:dyDescent="0.2">
      <c r="A97" s="8" t="s">
        <v>29</v>
      </c>
    </row>
    <row r="98" spans="1:1" ht="11.25" hidden="1" x14ac:dyDescent="0.2">
      <c r="A98" s="8" t="s">
        <v>30</v>
      </c>
    </row>
  </sheetData>
  <sheetProtection algorithmName="SHA-512" hashValue="EoOvi/8cSrjUIscqsEqCaNg4tNUyOK/Evnjy/WcfhgF3+6QBEpf1s942rZJ5v7gdIQ6rr1LFmM3s7heKg6ormw==" saltValue="ebF6etg61Rk1RGoOo7fSow==" spinCount="100000" sheet="1" formatCells="0" formatColumns="0" formatRows="0" selectLockedCells="1"/>
  <protectedRanges>
    <protectedRange sqref="G46:G49" name="Rango1"/>
    <protectedRange sqref="K22" name="Rango1_4"/>
    <protectedRange sqref="B7:C7 L8" name="Rango1_2_1"/>
    <protectedRange sqref="E35 G26 G30 G35 G39 G44:G45" name="Rango1_2"/>
    <protectedRange sqref="I38:M38" name="Rango1_3"/>
    <protectedRange sqref="K23:K24" name="Rango1_4_1"/>
    <protectedRange sqref="G54:G56" name="Rango1_1"/>
    <protectedRange sqref="H62" name="Rango1_5_1"/>
    <protectedRange sqref="H63:H65" name="Rango1_6_1"/>
    <protectedRange sqref="D56:E60" name="Rango1_1_2_1_3_1_1"/>
  </protectedRanges>
  <mergeCells count="150">
    <mergeCell ref="A6:M6"/>
    <mergeCell ref="B7:J7"/>
    <mergeCell ref="L7:M7"/>
    <mergeCell ref="A8:B8"/>
    <mergeCell ref="C8:G8"/>
    <mergeCell ref="I8:J8"/>
    <mergeCell ref="L8:M8"/>
    <mergeCell ref="L14:M14"/>
    <mergeCell ref="A16:B16"/>
    <mergeCell ref="I16:L16"/>
    <mergeCell ref="B10:D10"/>
    <mergeCell ref="F10:H10"/>
    <mergeCell ref="J10:M10"/>
    <mergeCell ref="A12:A13"/>
    <mergeCell ref="B12:M12"/>
    <mergeCell ref="C13:D13"/>
    <mergeCell ref="E13:F13"/>
    <mergeCell ref="G13:H13"/>
    <mergeCell ref="I13:J13"/>
    <mergeCell ref="L13:M13"/>
    <mergeCell ref="A17:B17"/>
    <mergeCell ref="I17:K17"/>
    <mergeCell ref="A18:B18"/>
    <mergeCell ref="I18:K18"/>
    <mergeCell ref="A19:B19"/>
    <mergeCell ref="A20:B20"/>
    <mergeCell ref="C14:D14"/>
    <mergeCell ref="E14:F14"/>
    <mergeCell ref="G14:H14"/>
    <mergeCell ref="I14:J14"/>
    <mergeCell ref="A21:B21"/>
    <mergeCell ref="I21:L21"/>
    <mergeCell ref="I22:K22"/>
    <mergeCell ref="A23:G23"/>
    <mergeCell ref="I23:K23"/>
    <mergeCell ref="A24:B25"/>
    <mergeCell ref="C24:F24"/>
    <mergeCell ref="G24:G25"/>
    <mergeCell ref="I24:K24"/>
    <mergeCell ref="A30:G30"/>
    <mergeCell ref="A31:B31"/>
    <mergeCell ref="I31:L31"/>
    <mergeCell ref="A32:B32"/>
    <mergeCell ref="I32:I34"/>
    <mergeCell ref="A33:B33"/>
    <mergeCell ref="A34:B34"/>
    <mergeCell ref="A26:G26"/>
    <mergeCell ref="A27:B27"/>
    <mergeCell ref="I27:J27"/>
    <mergeCell ref="A28:B28"/>
    <mergeCell ref="I28:J28"/>
    <mergeCell ref="A29:B29"/>
    <mergeCell ref="I29:J29"/>
    <mergeCell ref="A37:B37"/>
    <mergeCell ref="I37:J37"/>
    <mergeCell ref="K37:L37"/>
    <mergeCell ref="A38:B38"/>
    <mergeCell ref="A39:G39"/>
    <mergeCell ref="I39:K39"/>
    <mergeCell ref="A35:G35"/>
    <mergeCell ref="I35:J35"/>
    <mergeCell ref="K35:L35"/>
    <mergeCell ref="A36:B36"/>
    <mergeCell ref="I36:J36"/>
    <mergeCell ref="K36:L36"/>
    <mergeCell ref="L44:L45"/>
    <mergeCell ref="M44:M45"/>
    <mergeCell ref="A45:C45"/>
    <mergeCell ref="D45:G45"/>
    <mergeCell ref="A40:B40"/>
    <mergeCell ref="I40:K40"/>
    <mergeCell ref="A41:B41"/>
    <mergeCell ref="I41:K41"/>
    <mergeCell ref="A42:B42"/>
    <mergeCell ref="I42:K42"/>
    <mergeCell ref="I46:K46"/>
    <mergeCell ref="A47:F47"/>
    <mergeCell ref="I47:K47"/>
    <mergeCell ref="A48:C48"/>
    <mergeCell ref="D48:F48"/>
    <mergeCell ref="I48:J49"/>
    <mergeCell ref="A49:C49"/>
    <mergeCell ref="D49:F49"/>
    <mergeCell ref="A43:B43"/>
    <mergeCell ref="I43:K43"/>
    <mergeCell ref="I44:K45"/>
    <mergeCell ref="A54:E54"/>
    <mergeCell ref="H54:I55"/>
    <mergeCell ref="J54:L54"/>
    <mergeCell ref="A55:C55"/>
    <mergeCell ref="D55:E55"/>
    <mergeCell ref="A56:C56"/>
    <mergeCell ref="D56:E56"/>
    <mergeCell ref="H56:I56"/>
    <mergeCell ref="A50:B50"/>
    <mergeCell ref="I50:K50"/>
    <mergeCell ref="A51:B51"/>
    <mergeCell ref="I51:K51"/>
    <mergeCell ref="A52:C52"/>
    <mergeCell ref="D52:F52"/>
    <mergeCell ref="A59:C59"/>
    <mergeCell ref="D59:E59"/>
    <mergeCell ref="H59:I59"/>
    <mergeCell ref="A60:C60"/>
    <mergeCell ref="D60:E60"/>
    <mergeCell ref="H60:I60"/>
    <mergeCell ref="A57:C57"/>
    <mergeCell ref="D57:E57"/>
    <mergeCell ref="H57:I57"/>
    <mergeCell ref="A58:C58"/>
    <mergeCell ref="D58:E58"/>
    <mergeCell ref="H58:I58"/>
    <mergeCell ref="A66:C66"/>
    <mergeCell ref="H66:K66"/>
    <mergeCell ref="A67:C67"/>
    <mergeCell ref="H67:K67"/>
    <mergeCell ref="A68:C68"/>
    <mergeCell ref="H68:K68"/>
    <mergeCell ref="H62:L62"/>
    <mergeCell ref="H63:K63"/>
    <mergeCell ref="A64:C65"/>
    <mergeCell ref="D64:F64"/>
    <mergeCell ref="H64:K64"/>
    <mergeCell ref="H65:K65"/>
    <mergeCell ref="A72:C72"/>
    <mergeCell ref="H72:K72"/>
    <mergeCell ref="A73:C73"/>
    <mergeCell ref="H73:K73"/>
    <mergeCell ref="H74:K74"/>
    <mergeCell ref="A80:B80"/>
    <mergeCell ref="C80:D80"/>
    <mergeCell ref="A69:C69"/>
    <mergeCell ref="H69:K69"/>
    <mergeCell ref="A70:C70"/>
    <mergeCell ref="H70:K70"/>
    <mergeCell ref="A71:C71"/>
    <mergeCell ref="H71:K71"/>
    <mergeCell ref="E89:L89"/>
    <mergeCell ref="A91:D91"/>
    <mergeCell ref="E91:L91"/>
    <mergeCell ref="E92:L92"/>
    <mergeCell ref="A94:B94"/>
    <mergeCell ref="C94:E94"/>
    <mergeCell ref="A81:M83"/>
    <mergeCell ref="A84:B84"/>
    <mergeCell ref="C84:L84"/>
    <mergeCell ref="A86:B86"/>
    <mergeCell ref="C86:L86"/>
    <mergeCell ref="A88:D88"/>
    <mergeCell ref="E88:L88"/>
  </mergeCells>
  <conditionalFormatting sqref="B14">
    <cfRule type="cellIs" dxfId="80" priority="5" operator="lessThan">
      <formula>0</formula>
    </cfRule>
    <cfRule type="cellIs" dxfId="79" priority="7" stopIfTrue="1" operator="lessThan">
      <formula>$C$21</formula>
    </cfRule>
  </conditionalFormatting>
  <conditionalFormatting sqref="C17:C20">
    <cfRule type="cellIs" dxfId="78" priority="4" operator="lessThan">
      <formula>0</formula>
    </cfRule>
  </conditionalFormatting>
  <conditionalFormatting sqref="L14">
    <cfRule type="cellIs" dxfId="77" priority="6" stopIfTrue="1" operator="lessThan">
      <formula>$F$21</formula>
    </cfRule>
    <cfRule type="cellIs" dxfId="76" priority="8" stopIfTrue="1" operator="lessThan">
      <formula>0</formula>
    </cfRule>
  </conditionalFormatting>
  <conditionalFormatting sqref="C21">
    <cfRule type="cellIs" dxfId="75" priority="3" operator="lessThan">
      <formula>0</formula>
    </cfRule>
  </conditionalFormatting>
  <conditionalFormatting sqref="F17:F20">
    <cfRule type="cellIs" dxfId="74" priority="2" stopIfTrue="1" operator="lessThan">
      <formula>0</formula>
    </cfRule>
  </conditionalFormatting>
  <conditionalFormatting sqref="F21">
    <cfRule type="cellIs" dxfId="73" priority="1" operator="lessThan">
      <formula>0</formula>
    </cfRule>
  </conditionalFormatting>
  <dataValidations count="4">
    <dataValidation allowBlank="1" error="Elija un Mes de la Lista Desplegable." sqref="L7:M7"/>
    <dataValidation type="whole" allowBlank="1" showInputMessage="1" showErrorMessage="1" error="Solo se admiten datos numéricos" sqref="L17:L18 B14:D14 L14 I14 D44:F44 K28:K29 D43 D48:D49 C17:F21 G14 C27:C29 E36:E38 C36:C38 F43:G43 E31:E34 C31:C34 E40:E43 E27:E29 C40:C44 L22:L24 L63:L74">
      <formula1>0</formula1>
      <formula2>999999</formula2>
    </dataValidation>
    <dataValidation type="whole" operator="greaterThanOrEqual" allowBlank="1" showInputMessage="1" showErrorMessage="1" error="Verifique los Datos Introducidos" sqref="C56:D56 D57:D60">
      <formula1>0</formula1>
    </dataValidation>
    <dataValidation type="whole" allowBlank="1" showInputMessage="1" showErrorMessage="1" error="Solo introduzca números" sqref="L51:M51 L40:L44 L46:L50">
      <formula1>0</formula1>
      <formula2>99999</formula2>
    </dataValidation>
  </dataValidations>
  <printOptions horizontalCentered="1"/>
  <pageMargins left="0.23622047244094491" right="0.23622047244094491" top="0.35433070866141736" bottom="0.51181102362204722" header="0" footer="0"/>
  <pageSetup scale="8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ENERO</vt:lpstr>
      <vt:lpstr>FEBRERO</vt:lpstr>
      <vt:lpstr>MARZO</vt:lpstr>
      <vt:lpstr>ABRIL</vt:lpstr>
      <vt:lpstr>MAYO</vt:lpstr>
      <vt:lpstr>JUNIO</vt:lpstr>
      <vt:lpstr>JULIO</vt:lpstr>
      <vt:lpstr>AGOSTO</vt:lpstr>
      <vt:lpstr>SEPTIEMBRE</vt:lpstr>
      <vt:lpstr>OCTUBRE</vt:lpstr>
      <vt:lpstr>NOVIEMBRE</vt:lpstr>
      <vt:lpstr>DICIEMBRE</vt:lpstr>
      <vt:lpstr>1er TRIMESTRE</vt:lpstr>
      <vt:lpstr>2do TRIMESTRE</vt:lpstr>
      <vt:lpstr>3er TRIMESTRE</vt:lpstr>
      <vt:lpstr>4to TRIMESTRE</vt:lpstr>
      <vt:lpstr>AÑO COMPLETO</vt:lpstr>
      <vt:lpstr>'1er TRIMESTRE'!Área_de_impresión</vt:lpstr>
      <vt:lpstr>'2do TRIMESTRE'!Área_de_impresión</vt:lpstr>
      <vt:lpstr>'3er TRIMESTRE'!Área_de_impresión</vt:lpstr>
      <vt:lpstr>'4to TRIMESTRE'!Área_de_impresión</vt:lpstr>
      <vt:lpstr>ABRIL!Área_de_impresión</vt:lpstr>
      <vt:lpstr>AGOSTO!Área_de_impresión</vt:lpstr>
      <vt:lpstr>'AÑO COMPLETO'!Área_de_impresión</vt:lpstr>
      <vt:lpstr>DICIEMBRE!Área_de_impresión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OCTUBRE!Área_de_impresión</vt:lpstr>
      <vt:lpstr>SEPTIEMBRE!Área_de_impresión</vt:lpstr>
    </vt:vector>
  </TitlesOfParts>
  <Company>cnj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Crissia Marisol Cañas</cp:lastModifiedBy>
  <cp:lastPrinted>2023-08-10T18:15:01Z</cp:lastPrinted>
  <dcterms:created xsi:type="dcterms:W3CDTF">2007-12-05T17:15:09Z</dcterms:created>
  <dcterms:modified xsi:type="dcterms:W3CDTF">2023-08-16T21:30:32Z</dcterms:modified>
</cp:coreProperties>
</file>